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2k8s\Wspolne\DOTACJE\Jola Helicka\ROK 2019\4_STYPENDIA SZKOLNE\Weryfikacja wrzesień_grudzień\"/>
    </mc:Choice>
  </mc:AlternateContent>
  <bookViews>
    <workbookView xWindow="240" yWindow="570" windowWidth="11100" windowHeight="6240" tabRatio="324"/>
  </bookViews>
  <sheets>
    <sheet name="podział na gminy" sheetId="3" r:id="rId1"/>
  </sheets>
  <definedNames>
    <definedName name="_xlnm._FilterDatabase" localSheetId="0" hidden="1">'podział na gminy'!$A$1:$U$2499</definedName>
    <definedName name="_xlnm.Print_Area" localSheetId="0">'podział na gminy'!$C$1:$P$2499</definedName>
    <definedName name="_xlnm.Print_Titles" localSheetId="0">'podział na gminy'!$2:$3</definedName>
  </definedNames>
  <calcPr calcId="162913" fullPrecision="0"/>
</workbook>
</file>

<file path=xl/calcChain.xml><?xml version="1.0" encoding="utf-8"?>
<calcChain xmlns="http://schemas.openxmlformats.org/spreadsheetml/2006/main">
  <c r="K1768" i="3" l="1"/>
  <c r="K318" i="3" l="1"/>
  <c r="K173" i="3" l="1"/>
  <c r="I173" i="3" l="1"/>
  <c r="J173" i="3"/>
  <c r="I318" i="3"/>
  <c r="J318" i="3"/>
  <c r="I532" i="3"/>
  <c r="J532" i="3"/>
  <c r="K532" i="3"/>
  <c r="I616" i="3"/>
  <c r="J616" i="3"/>
  <c r="K616" i="3"/>
  <c r="I794" i="3"/>
  <c r="J794" i="3"/>
  <c r="K794" i="3"/>
  <c r="I977" i="3"/>
  <c r="J977" i="3"/>
  <c r="K977" i="3"/>
  <c r="I1292" i="3"/>
  <c r="J1292" i="3"/>
  <c r="K1292" i="3"/>
  <c r="I1364" i="3"/>
  <c r="J1364" i="3"/>
  <c r="K1364" i="3"/>
  <c r="I1525" i="3"/>
  <c r="J1525" i="3"/>
  <c r="K1525" i="3"/>
  <c r="I1644" i="3"/>
  <c r="J1644" i="3"/>
  <c r="K1644" i="3"/>
  <c r="I1768" i="3"/>
  <c r="J1768" i="3"/>
  <c r="I1936" i="3"/>
  <c r="J1936" i="3"/>
  <c r="K1936" i="3"/>
  <c r="I2039" i="3"/>
  <c r="J2039" i="3"/>
  <c r="K2039" i="3"/>
  <c r="I2156" i="3"/>
  <c r="J2156" i="3"/>
  <c r="K2156" i="3"/>
  <c r="I2383" i="3"/>
  <c r="J2383" i="3"/>
  <c r="K2383" i="3"/>
  <c r="M590" i="3" l="1"/>
  <c r="M589" i="3"/>
  <c r="M588" i="3"/>
  <c r="M587" i="3"/>
  <c r="M586" i="3"/>
  <c r="M585" i="3"/>
  <c r="M584" i="3"/>
  <c r="M583" i="3"/>
  <c r="M582" i="3"/>
  <c r="M581" i="3"/>
  <c r="M580" i="3"/>
  <c r="M579" i="3"/>
  <c r="M578" i="3"/>
  <c r="M577" i="3"/>
  <c r="M576" i="3"/>
  <c r="M575" i="3"/>
  <c r="M574" i="3"/>
  <c r="M573" i="3"/>
  <c r="M572" i="3"/>
  <c r="M571" i="3"/>
  <c r="M570" i="3"/>
  <c r="M569" i="3"/>
  <c r="M568" i="3"/>
  <c r="M567" i="3"/>
  <c r="M566" i="3"/>
  <c r="M565" i="3"/>
  <c r="M564" i="3"/>
  <c r="M563" i="3"/>
  <c r="M562" i="3"/>
  <c r="M561" i="3"/>
  <c r="M560" i="3"/>
  <c r="M559" i="3"/>
  <c r="M558" i="3"/>
  <c r="M557" i="3"/>
  <c r="M556" i="3"/>
  <c r="M555" i="3"/>
  <c r="M554" i="3"/>
  <c r="M553" i="3"/>
  <c r="M552" i="3"/>
  <c r="M551" i="3"/>
  <c r="M550" i="3"/>
  <c r="M549" i="3"/>
  <c r="M548" i="3"/>
  <c r="M547" i="3"/>
  <c r="M546" i="3"/>
  <c r="M545" i="3"/>
  <c r="M544" i="3"/>
  <c r="M543" i="3"/>
  <c r="M542" i="3"/>
  <c r="M541" i="3"/>
  <c r="M540" i="3"/>
  <c r="M539" i="3"/>
  <c r="M538" i="3"/>
  <c r="M537" i="3"/>
  <c r="M536" i="3"/>
  <c r="M535" i="3"/>
  <c r="M534" i="3"/>
  <c r="M533" i="3"/>
  <c r="K2498" i="3" l="1"/>
  <c r="M2497" i="3" l="1"/>
  <c r="N2497" i="3" s="1"/>
  <c r="M2382" i="3"/>
  <c r="M2384" i="3" l="1"/>
  <c r="I2498" i="3" l="1"/>
  <c r="M171" i="3" l="1"/>
  <c r="N171" i="3" s="1"/>
  <c r="M2481" i="3" l="1"/>
  <c r="N2481" i="3" s="1"/>
  <c r="M4" i="3"/>
  <c r="N4" i="3" s="1"/>
  <c r="M2480" i="3"/>
  <c r="N2480" i="3" s="1"/>
  <c r="M2479" i="3"/>
  <c r="N2479" i="3" s="1"/>
  <c r="M2478" i="3"/>
  <c r="N2478" i="3" s="1"/>
  <c r="M2477" i="3"/>
  <c r="N2477" i="3" s="1"/>
  <c r="M2476" i="3"/>
  <c r="N2476" i="3" s="1"/>
  <c r="M2475" i="3"/>
  <c r="N2475" i="3" s="1"/>
  <c r="M2474" i="3"/>
  <c r="N2474" i="3" s="1"/>
  <c r="M2473" i="3"/>
  <c r="N2473" i="3" s="1"/>
  <c r="M2472" i="3"/>
  <c r="N2472" i="3" s="1"/>
  <c r="M2471" i="3"/>
  <c r="N2471" i="3" s="1"/>
  <c r="M2470" i="3"/>
  <c r="N2470" i="3" s="1"/>
  <c r="M2469" i="3"/>
  <c r="N2469" i="3" s="1"/>
  <c r="M2468" i="3"/>
  <c r="N2468" i="3" s="1"/>
  <c r="M2467" i="3"/>
  <c r="N2467" i="3" s="1"/>
  <c r="M2466" i="3"/>
  <c r="N2466" i="3" s="1"/>
  <c r="M2465" i="3"/>
  <c r="N2465" i="3" s="1"/>
  <c r="M2464" i="3"/>
  <c r="N2464" i="3" s="1"/>
  <c r="M2463" i="3"/>
  <c r="N2463" i="3" s="1"/>
  <c r="M2462" i="3"/>
  <c r="N2462" i="3" s="1"/>
  <c r="M2461" i="3"/>
  <c r="N2461" i="3" s="1"/>
  <c r="M2460" i="3"/>
  <c r="N2460" i="3" s="1"/>
  <c r="M2459" i="3"/>
  <c r="N2459" i="3" s="1"/>
  <c r="M2458" i="3"/>
  <c r="N2458" i="3" s="1"/>
  <c r="M2457" i="3"/>
  <c r="N2457" i="3" s="1"/>
  <c r="M2456" i="3"/>
  <c r="N2456" i="3" s="1"/>
  <c r="M2455" i="3"/>
  <c r="N2455" i="3" s="1"/>
  <c r="M2454" i="3"/>
  <c r="N2454" i="3" s="1"/>
  <c r="M2453" i="3"/>
  <c r="N2453" i="3" s="1"/>
  <c r="M2452" i="3"/>
  <c r="N2452" i="3" s="1"/>
  <c r="M2451" i="3"/>
  <c r="N2451" i="3" s="1"/>
  <c r="M2450" i="3"/>
  <c r="N2450" i="3" s="1"/>
  <c r="M2449" i="3"/>
  <c r="N2449" i="3" s="1"/>
  <c r="M2448" i="3"/>
  <c r="N2448" i="3" s="1"/>
  <c r="M2447" i="3"/>
  <c r="N2447" i="3" s="1"/>
  <c r="M2446" i="3"/>
  <c r="N2446" i="3" s="1"/>
  <c r="M2445" i="3"/>
  <c r="N2445" i="3" s="1"/>
  <c r="M2444" i="3"/>
  <c r="N2444" i="3" s="1"/>
  <c r="M2443" i="3"/>
  <c r="N2443" i="3" s="1"/>
  <c r="M2442" i="3"/>
  <c r="N2442" i="3" s="1"/>
  <c r="M2441" i="3"/>
  <c r="N2441" i="3" s="1"/>
  <c r="M2440" i="3"/>
  <c r="N2440" i="3" s="1"/>
  <c r="M2439" i="3"/>
  <c r="N2439" i="3" s="1"/>
  <c r="M2438" i="3"/>
  <c r="N2438" i="3" s="1"/>
  <c r="M2437" i="3"/>
  <c r="N2437" i="3" s="1"/>
  <c r="M2436" i="3"/>
  <c r="N2436" i="3" s="1"/>
  <c r="M2435" i="3"/>
  <c r="N2435" i="3" s="1"/>
  <c r="M2434" i="3"/>
  <c r="N2434" i="3" s="1"/>
  <c r="M2433" i="3"/>
  <c r="N2433" i="3" s="1"/>
  <c r="M2432" i="3"/>
  <c r="N2432" i="3" s="1"/>
  <c r="M2431" i="3"/>
  <c r="N2431" i="3" s="1"/>
  <c r="M2430" i="3"/>
  <c r="N2430" i="3" s="1"/>
  <c r="M2429" i="3"/>
  <c r="N2429" i="3" s="1"/>
  <c r="M2428" i="3"/>
  <c r="N2428" i="3" s="1"/>
  <c r="M2427" i="3"/>
  <c r="N2427" i="3" s="1"/>
  <c r="M2426" i="3"/>
  <c r="N2426" i="3" s="1"/>
  <c r="M2425" i="3"/>
  <c r="N2425" i="3" s="1"/>
  <c r="M2424" i="3"/>
  <c r="N2424" i="3" s="1"/>
  <c r="M2423" i="3"/>
  <c r="N2423" i="3" s="1"/>
  <c r="M2422" i="3"/>
  <c r="N2422" i="3" s="1"/>
  <c r="M2421" i="3"/>
  <c r="N2421" i="3" s="1"/>
  <c r="M2420" i="3"/>
  <c r="N2420" i="3" s="1"/>
  <c r="M2419" i="3"/>
  <c r="N2419" i="3" s="1"/>
  <c r="M2418" i="3"/>
  <c r="N2418" i="3" s="1"/>
  <c r="M2417" i="3"/>
  <c r="N2417" i="3" s="1"/>
  <c r="M2416" i="3"/>
  <c r="N2416" i="3" s="1"/>
  <c r="M2415" i="3"/>
  <c r="N2415" i="3" s="1"/>
  <c r="M2414" i="3"/>
  <c r="N2414" i="3" s="1"/>
  <c r="M2413" i="3"/>
  <c r="N2413" i="3" s="1"/>
  <c r="M2412" i="3"/>
  <c r="N2412" i="3" s="1"/>
  <c r="M2411" i="3"/>
  <c r="N2411" i="3" s="1"/>
  <c r="M2410" i="3"/>
  <c r="N2410" i="3" s="1"/>
  <c r="M2409" i="3"/>
  <c r="N2409" i="3" s="1"/>
  <c r="M2408" i="3"/>
  <c r="N2408" i="3" s="1"/>
  <c r="M2407" i="3"/>
  <c r="N2407" i="3" s="1"/>
  <c r="M2406" i="3"/>
  <c r="N2406" i="3" s="1"/>
  <c r="M2405" i="3"/>
  <c r="N2405" i="3" s="1"/>
  <c r="M2404" i="3"/>
  <c r="N2404" i="3" s="1"/>
  <c r="M2403" i="3"/>
  <c r="N2403" i="3" s="1"/>
  <c r="M2402" i="3"/>
  <c r="N2402" i="3" s="1"/>
  <c r="M2401" i="3"/>
  <c r="N2401" i="3" s="1"/>
  <c r="M2400" i="3"/>
  <c r="N2400" i="3" s="1"/>
  <c r="M2399" i="3"/>
  <c r="N2399" i="3" s="1"/>
  <c r="M2398" i="3"/>
  <c r="N2398" i="3" s="1"/>
  <c r="M2397" i="3"/>
  <c r="N2397" i="3" s="1"/>
  <c r="M2396" i="3"/>
  <c r="N2396" i="3" s="1"/>
  <c r="M2395" i="3"/>
  <c r="N2395" i="3" s="1"/>
  <c r="M2394" i="3"/>
  <c r="N2394" i="3" s="1"/>
  <c r="M2393" i="3"/>
  <c r="N2393" i="3" s="1"/>
  <c r="M2392" i="3"/>
  <c r="N2392" i="3" s="1"/>
  <c r="M2391" i="3"/>
  <c r="N2391" i="3" s="1"/>
  <c r="M2390" i="3"/>
  <c r="N2390" i="3" s="1"/>
  <c r="M2389" i="3"/>
  <c r="N2389" i="3" s="1"/>
  <c r="M2388" i="3"/>
  <c r="N2388" i="3" s="1"/>
  <c r="M2387" i="3"/>
  <c r="N2387" i="3" s="1"/>
  <c r="M2386" i="3"/>
  <c r="N2386" i="3" s="1"/>
  <c r="M2385" i="3"/>
  <c r="N2385" i="3" s="1"/>
  <c r="N2384" i="3"/>
  <c r="M2157" i="3"/>
  <c r="N2157" i="3" s="1"/>
  <c r="N2382" i="3"/>
  <c r="M2381" i="3"/>
  <c r="N2381" i="3" s="1"/>
  <c r="M2380" i="3"/>
  <c r="N2380" i="3" s="1"/>
  <c r="M2379" i="3"/>
  <c r="N2379" i="3" s="1"/>
  <c r="M2378" i="3"/>
  <c r="N2378" i="3" s="1"/>
  <c r="M2377" i="3"/>
  <c r="N2377" i="3" s="1"/>
  <c r="M2376" i="3"/>
  <c r="N2376" i="3" s="1"/>
  <c r="M2375" i="3"/>
  <c r="N2375" i="3" s="1"/>
  <c r="M2374" i="3"/>
  <c r="N2374" i="3" s="1"/>
  <c r="M2373" i="3"/>
  <c r="N2373" i="3" s="1"/>
  <c r="M2372" i="3"/>
  <c r="N2372" i="3" s="1"/>
  <c r="M2371" i="3"/>
  <c r="N2371" i="3" s="1"/>
  <c r="M2370" i="3"/>
  <c r="N2370" i="3" s="1"/>
  <c r="M2369" i="3"/>
  <c r="N2369" i="3" s="1"/>
  <c r="M2368" i="3"/>
  <c r="N2368" i="3" s="1"/>
  <c r="M2367" i="3"/>
  <c r="N2367" i="3" s="1"/>
  <c r="M2366" i="3"/>
  <c r="N2366" i="3" s="1"/>
  <c r="M2365" i="3"/>
  <c r="N2365" i="3" s="1"/>
  <c r="M2364" i="3"/>
  <c r="N2364" i="3" s="1"/>
  <c r="M2363" i="3"/>
  <c r="N2363" i="3" s="1"/>
  <c r="M2362" i="3"/>
  <c r="N2362" i="3" s="1"/>
  <c r="M2361" i="3"/>
  <c r="N2361" i="3" s="1"/>
  <c r="M2360" i="3"/>
  <c r="N2360" i="3" s="1"/>
  <c r="M2359" i="3"/>
  <c r="N2359" i="3" s="1"/>
  <c r="M2358" i="3"/>
  <c r="N2358" i="3" s="1"/>
  <c r="M2357" i="3"/>
  <c r="N2357" i="3" s="1"/>
  <c r="M2356" i="3"/>
  <c r="N2356" i="3" s="1"/>
  <c r="M2355" i="3"/>
  <c r="N2355" i="3" s="1"/>
  <c r="M2354" i="3"/>
  <c r="N2354" i="3" s="1"/>
  <c r="M2353" i="3"/>
  <c r="N2353" i="3" s="1"/>
  <c r="M2352" i="3"/>
  <c r="N2352" i="3" s="1"/>
  <c r="M2351" i="3"/>
  <c r="N2351" i="3" s="1"/>
  <c r="M2350" i="3"/>
  <c r="N2350" i="3" s="1"/>
  <c r="M2349" i="3"/>
  <c r="N2349" i="3" s="1"/>
  <c r="M2348" i="3"/>
  <c r="N2348" i="3" s="1"/>
  <c r="M2347" i="3"/>
  <c r="N2347" i="3" s="1"/>
  <c r="M2346" i="3"/>
  <c r="N2346" i="3" s="1"/>
  <c r="M2345" i="3"/>
  <c r="N2345" i="3" s="1"/>
  <c r="M2344" i="3"/>
  <c r="N2344" i="3" s="1"/>
  <c r="M2343" i="3"/>
  <c r="N2343" i="3" s="1"/>
  <c r="M2342" i="3"/>
  <c r="N2342" i="3" s="1"/>
  <c r="M2341" i="3"/>
  <c r="N2341" i="3" s="1"/>
  <c r="M2340" i="3"/>
  <c r="N2340" i="3" s="1"/>
  <c r="M2339" i="3"/>
  <c r="N2339" i="3" s="1"/>
  <c r="M2338" i="3"/>
  <c r="N2338" i="3" s="1"/>
  <c r="M2337" i="3"/>
  <c r="N2337" i="3" s="1"/>
  <c r="M2336" i="3"/>
  <c r="N2336" i="3" s="1"/>
  <c r="M2335" i="3"/>
  <c r="N2335" i="3" s="1"/>
  <c r="M2334" i="3"/>
  <c r="N2334" i="3" s="1"/>
  <c r="M2333" i="3"/>
  <c r="N2333" i="3" s="1"/>
  <c r="M2332" i="3"/>
  <c r="N2332" i="3" s="1"/>
  <c r="M2331" i="3"/>
  <c r="N2331" i="3" s="1"/>
  <c r="M2330" i="3"/>
  <c r="N2330" i="3" s="1"/>
  <c r="M2329" i="3"/>
  <c r="N2329" i="3" s="1"/>
  <c r="M2328" i="3"/>
  <c r="N2328" i="3" s="1"/>
  <c r="M2327" i="3"/>
  <c r="N2327" i="3" s="1"/>
  <c r="M2326" i="3"/>
  <c r="N2326" i="3" s="1"/>
  <c r="M2325" i="3"/>
  <c r="N2325" i="3" s="1"/>
  <c r="M2324" i="3"/>
  <c r="N2324" i="3" s="1"/>
  <c r="M2323" i="3"/>
  <c r="N2323" i="3" s="1"/>
  <c r="M2322" i="3"/>
  <c r="N2322" i="3" s="1"/>
  <c r="M2321" i="3"/>
  <c r="N2321" i="3" s="1"/>
  <c r="M2320" i="3"/>
  <c r="N2320" i="3" s="1"/>
  <c r="M2319" i="3"/>
  <c r="N2319" i="3" s="1"/>
  <c r="M2318" i="3"/>
  <c r="N2318" i="3" s="1"/>
  <c r="M2317" i="3"/>
  <c r="N2317" i="3" s="1"/>
  <c r="M2316" i="3"/>
  <c r="N2316" i="3" s="1"/>
  <c r="M2315" i="3"/>
  <c r="N2315" i="3" s="1"/>
  <c r="M2314" i="3"/>
  <c r="N2314" i="3" s="1"/>
  <c r="M2313" i="3"/>
  <c r="N2313" i="3" s="1"/>
  <c r="M2312" i="3"/>
  <c r="N2312" i="3" s="1"/>
  <c r="M2311" i="3"/>
  <c r="N2311" i="3" s="1"/>
  <c r="M2310" i="3"/>
  <c r="N2310" i="3" s="1"/>
  <c r="M2309" i="3"/>
  <c r="N2309" i="3" s="1"/>
  <c r="M2308" i="3"/>
  <c r="N2308" i="3" s="1"/>
  <c r="M2307" i="3"/>
  <c r="N2307" i="3" s="1"/>
  <c r="M2306" i="3"/>
  <c r="N2306" i="3" s="1"/>
  <c r="M2305" i="3"/>
  <c r="N2305" i="3" s="1"/>
  <c r="M2304" i="3"/>
  <c r="N2304" i="3" s="1"/>
  <c r="M2303" i="3"/>
  <c r="N2303" i="3" s="1"/>
  <c r="M2302" i="3"/>
  <c r="N2302" i="3" s="1"/>
  <c r="M2301" i="3"/>
  <c r="N2301" i="3" s="1"/>
  <c r="M2300" i="3"/>
  <c r="N2300" i="3" s="1"/>
  <c r="M2299" i="3"/>
  <c r="N2299" i="3" s="1"/>
  <c r="M2298" i="3"/>
  <c r="N2298" i="3" s="1"/>
  <c r="M2297" i="3"/>
  <c r="N2297" i="3" s="1"/>
  <c r="M2296" i="3"/>
  <c r="N2296" i="3" s="1"/>
  <c r="M2295" i="3"/>
  <c r="N2295" i="3" s="1"/>
  <c r="M2294" i="3"/>
  <c r="N2294" i="3" s="1"/>
  <c r="M2293" i="3"/>
  <c r="N2293" i="3" s="1"/>
  <c r="M2292" i="3"/>
  <c r="N2292" i="3" s="1"/>
  <c r="M2291" i="3"/>
  <c r="N2291" i="3" s="1"/>
  <c r="M2290" i="3"/>
  <c r="N2290" i="3" s="1"/>
  <c r="M2289" i="3"/>
  <c r="N2289" i="3" s="1"/>
  <c r="M2288" i="3"/>
  <c r="N2288" i="3" s="1"/>
  <c r="M2287" i="3"/>
  <c r="N2287" i="3" s="1"/>
  <c r="M2286" i="3"/>
  <c r="N2286" i="3" s="1"/>
  <c r="M2285" i="3"/>
  <c r="N2285" i="3" s="1"/>
  <c r="M2284" i="3"/>
  <c r="N2284" i="3" s="1"/>
  <c r="M2283" i="3"/>
  <c r="N2283" i="3" s="1"/>
  <c r="M2282" i="3"/>
  <c r="N2282" i="3" s="1"/>
  <c r="M2281" i="3"/>
  <c r="N2281" i="3" s="1"/>
  <c r="M2280" i="3"/>
  <c r="N2280" i="3" s="1"/>
  <c r="M2279" i="3"/>
  <c r="N2279" i="3" s="1"/>
  <c r="M2278" i="3"/>
  <c r="N2278" i="3" s="1"/>
  <c r="M2277" i="3"/>
  <c r="N2277" i="3" s="1"/>
  <c r="M2276" i="3"/>
  <c r="N2276" i="3" s="1"/>
  <c r="M2275" i="3"/>
  <c r="N2275" i="3" s="1"/>
  <c r="M2274" i="3"/>
  <c r="N2274" i="3" s="1"/>
  <c r="M2273" i="3"/>
  <c r="N2273" i="3" s="1"/>
  <c r="M2272" i="3"/>
  <c r="N2272" i="3" s="1"/>
  <c r="M2271" i="3"/>
  <c r="N2271" i="3" s="1"/>
  <c r="M2270" i="3"/>
  <c r="N2270" i="3" s="1"/>
  <c r="M2269" i="3"/>
  <c r="N2269" i="3" s="1"/>
  <c r="M2268" i="3"/>
  <c r="N2268" i="3" s="1"/>
  <c r="M2267" i="3"/>
  <c r="N2267" i="3" s="1"/>
  <c r="M2266" i="3"/>
  <c r="N2266" i="3" s="1"/>
  <c r="M2265" i="3"/>
  <c r="N2265" i="3" s="1"/>
  <c r="M2264" i="3"/>
  <c r="N2264" i="3" s="1"/>
  <c r="M2263" i="3"/>
  <c r="N2263" i="3" s="1"/>
  <c r="M2262" i="3"/>
  <c r="N2262" i="3" s="1"/>
  <c r="M2261" i="3"/>
  <c r="N2261" i="3" s="1"/>
  <c r="M2260" i="3"/>
  <c r="N2260" i="3" s="1"/>
  <c r="M2259" i="3"/>
  <c r="N2259" i="3" s="1"/>
  <c r="M2258" i="3"/>
  <c r="N2258" i="3" s="1"/>
  <c r="M2257" i="3"/>
  <c r="N2257" i="3" s="1"/>
  <c r="M2256" i="3"/>
  <c r="N2256" i="3" s="1"/>
  <c r="M2255" i="3"/>
  <c r="N2255" i="3" s="1"/>
  <c r="M2254" i="3"/>
  <c r="N2254" i="3" s="1"/>
  <c r="M2253" i="3"/>
  <c r="N2253" i="3" s="1"/>
  <c r="M2252" i="3"/>
  <c r="N2252" i="3" s="1"/>
  <c r="M2251" i="3"/>
  <c r="N2251" i="3" s="1"/>
  <c r="M2250" i="3"/>
  <c r="N2250" i="3" s="1"/>
  <c r="M2249" i="3"/>
  <c r="N2249" i="3" s="1"/>
  <c r="M2248" i="3"/>
  <c r="N2248" i="3" s="1"/>
  <c r="M2247" i="3"/>
  <c r="N2247" i="3" s="1"/>
  <c r="M2246" i="3"/>
  <c r="N2246" i="3" s="1"/>
  <c r="M2245" i="3"/>
  <c r="N2245" i="3" s="1"/>
  <c r="M2244" i="3"/>
  <c r="N2244" i="3" s="1"/>
  <c r="M2243" i="3"/>
  <c r="N2243" i="3" s="1"/>
  <c r="M2242" i="3"/>
  <c r="N2242" i="3" s="1"/>
  <c r="M2241" i="3"/>
  <c r="N2241" i="3" s="1"/>
  <c r="M2240" i="3"/>
  <c r="N2240" i="3" s="1"/>
  <c r="M2239" i="3"/>
  <c r="N2239" i="3" s="1"/>
  <c r="M2238" i="3"/>
  <c r="N2238" i="3" s="1"/>
  <c r="M2237" i="3"/>
  <c r="N2237" i="3" s="1"/>
  <c r="M2236" i="3"/>
  <c r="N2236" i="3" s="1"/>
  <c r="M2235" i="3"/>
  <c r="N2235" i="3" s="1"/>
  <c r="M2234" i="3"/>
  <c r="N2234" i="3" s="1"/>
  <c r="M2233" i="3"/>
  <c r="N2233" i="3" s="1"/>
  <c r="M2232" i="3"/>
  <c r="N2232" i="3" s="1"/>
  <c r="M2231" i="3"/>
  <c r="N2231" i="3" s="1"/>
  <c r="M2230" i="3"/>
  <c r="N2230" i="3" s="1"/>
  <c r="M2229" i="3"/>
  <c r="N2229" i="3" s="1"/>
  <c r="M2228" i="3"/>
  <c r="N2228" i="3" s="1"/>
  <c r="M2227" i="3"/>
  <c r="N2227" i="3" s="1"/>
  <c r="M2226" i="3"/>
  <c r="N2226" i="3" s="1"/>
  <c r="M2225" i="3"/>
  <c r="N2225" i="3" s="1"/>
  <c r="M2224" i="3"/>
  <c r="N2224" i="3" s="1"/>
  <c r="M2223" i="3"/>
  <c r="N2223" i="3" s="1"/>
  <c r="M2222" i="3"/>
  <c r="N2222" i="3" s="1"/>
  <c r="M2221" i="3"/>
  <c r="N2221" i="3" s="1"/>
  <c r="M2220" i="3"/>
  <c r="N2220" i="3" s="1"/>
  <c r="M2219" i="3"/>
  <c r="N2219" i="3" s="1"/>
  <c r="M2218" i="3"/>
  <c r="N2218" i="3" s="1"/>
  <c r="M2217" i="3"/>
  <c r="N2217" i="3" s="1"/>
  <c r="M2216" i="3"/>
  <c r="N2216" i="3" s="1"/>
  <c r="M2215" i="3"/>
  <c r="N2215" i="3" s="1"/>
  <c r="M2214" i="3"/>
  <c r="N2214" i="3" s="1"/>
  <c r="M2213" i="3"/>
  <c r="N2213" i="3" s="1"/>
  <c r="M2212" i="3"/>
  <c r="N2212" i="3" s="1"/>
  <c r="M2211" i="3"/>
  <c r="N2211" i="3" s="1"/>
  <c r="M2210" i="3"/>
  <c r="N2210" i="3" s="1"/>
  <c r="M2209" i="3"/>
  <c r="N2209" i="3" s="1"/>
  <c r="M2208" i="3"/>
  <c r="N2208" i="3" s="1"/>
  <c r="M2207" i="3"/>
  <c r="N2207" i="3" s="1"/>
  <c r="M2206" i="3"/>
  <c r="N2206" i="3" s="1"/>
  <c r="M2205" i="3"/>
  <c r="N2205" i="3" s="1"/>
  <c r="M2204" i="3"/>
  <c r="N2204" i="3" s="1"/>
  <c r="M2203" i="3"/>
  <c r="N2203" i="3" s="1"/>
  <c r="M2202" i="3"/>
  <c r="N2202" i="3" s="1"/>
  <c r="M2201" i="3"/>
  <c r="N2201" i="3" s="1"/>
  <c r="M2200" i="3"/>
  <c r="N2200" i="3" s="1"/>
  <c r="M2199" i="3"/>
  <c r="N2199" i="3" s="1"/>
  <c r="M2198" i="3"/>
  <c r="N2198" i="3" s="1"/>
  <c r="M2197" i="3"/>
  <c r="N2197" i="3" s="1"/>
  <c r="M2196" i="3"/>
  <c r="N2196" i="3" s="1"/>
  <c r="M2195" i="3"/>
  <c r="N2195" i="3" s="1"/>
  <c r="M2194" i="3"/>
  <c r="N2194" i="3" s="1"/>
  <c r="M2193" i="3"/>
  <c r="N2193" i="3" s="1"/>
  <c r="M2192" i="3"/>
  <c r="N2192" i="3" s="1"/>
  <c r="M2191" i="3"/>
  <c r="N2191" i="3" s="1"/>
  <c r="M2190" i="3"/>
  <c r="N2190" i="3" s="1"/>
  <c r="M2189" i="3"/>
  <c r="N2189" i="3" s="1"/>
  <c r="M2188" i="3"/>
  <c r="N2188" i="3" s="1"/>
  <c r="M2187" i="3"/>
  <c r="N2187" i="3" s="1"/>
  <c r="M2186" i="3"/>
  <c r="N2186" i="3" s="1"/>
  <c r="M2185" i="3"/>
  <c r="N2185" i="3" s="1"/>
  <c r="M2184" i="3"/>
  <c r="N2184" i="3" s="1"/>
  <c r="M2183" i="3"/>
  <c r="N2183" i="3" s="1"/>
  <c r="M2182" i="3"/>
  <c r="N2182" i="3" s="1"/>
  <c r="M2181" i="3"/>
  <c r="N2181" i="3" s="1"/>
  <c r="M2180" i="3"/>
  <c r="N2180" i="3" s="1"/>
  <c r="M2179" i="3"/>
  <c r="N2179" i="3" s="1"/>
  <c r="M2178" i="3"/>
  <c r="N2178" i="3" s="1"/>
  <c r="M2177" i="3"/>
  <c r="N2177" i="3" s="1"/>
  <c r="M2176" i="3"/>
  <c r="N2176" i="3" s="1"/>
  <c r="M2175" i="3"/>
  <c r="N2175" i="3" s="1"/>
  <c r="M2174" i="3"/>
  <c r="N2174" i="3" s="1"/>
  <c r="M2173" i="3"/>
  <c r="N2173" i="3" s="1"/>
  <c r="M2172" i="3"/>
  <c r="N2172" i="3" s="1"/>
  <c r="M2171" i="3"/>
  <c r="N2171" i="3" s="1"/>
  <c r="M2170" i="3"/>
  <c r="N2170" i="3" s="1"/>
  <c r="M2169" i="3"/>
  <c r="N2169" i="3" s="1"/>
  <c r="M2168" i="3"/>
  <c r="N2168" i="3" s="1"/>
  <c r="M2167" i="3"/>
  <c r="N2167" i="3" s="1"/>
  <c r="M2166" i="3"/>
  <c r="N2166" i="3" s="1"/>
  <c r="M2165" i="3"/>
  <c r="N2165" i="3" s="1"/>
  <c r="M2164" i="3"/>
  <c r="N2164" i="3" s="1"/>
  <c r="M2163" i="3"/>
  <c r="N2163" i="3" s="1"/>
  <c r="M2162" i="3"/>
  <c r="N2162" i="3" s="1"/>
  <c r="M2161" i="3"/>
  <c r="N2161" i="3" s="1"/>
  <c r="M2160" i="3"/>
  <c r="N2160" i="3" s="1"/>
  <c r="M2159" i="3"/>
  <c r="N2159" i="3" s="1"/>
  <c r="M2158" i="3"/>
  <c r="N2158" i="3" s="1"/>
  <c r="M2040" i="3"/>
  <c r="N2040" i="3" s="1"/>
  <c r="M2155" i="3"/>
  <c r="N2155" i="3" s="1"/>
  <c r="M2154" i="3"/>
  <c r="N2154" i="3" s="1"/>
  <c r="M2153" i="3"/>
  <c r="N2153" i="3" s="1"/>
  <c r="M2152" i="3"/>
  <c r="N2152" i="3" s="1"/>
  <c r="M2151" i="3"/>
  <c r="N2151" i="3" s="1"/>
  <c r="M2150" i="3"/>
  <c r="N2150" i="3" s="1"/>
  <c r="M2149" i="3"/>
  <c r="N2149" i="3" s="1"/>
  <c r="M2148" i="3"/>
  <c r="N2148" i="3" s="1"/>
  <c r="M2147" i="3"/>
  <c r="N2147" i="3" s="1"/>
  <c r="M2146" i="3"/>
  <c r="N2146" i="3" s="1"/>
  <c r="M2145" i="3"/>
  <c r="N2145" i="3" s="1"/>
  <c r="M2144" i="3"/>
  <c r="N2144" i="3" s="1"/>
  <c r="M2143" i="3"/>
  <c r="N2143" i="3" s="1"/>
  <c r="M2142" i="3"/>
  <c r="N2142" i="3" s="1"/>
  <c r="M2141" i="3"/>
  <c r="N2141" i="3" s="1"/>
  <c r="M2140" i="3"/>
  <c r="N2140" i="3" s="1"/>
  <c r="M2139" i="3"/>
  <c r="N2139" i="3" s="1"/>
  <c r="M2138" i="3"/>
  <c r="N2138" i="3" s="1"/>
  <c r="M2137" i="3"/>
  <c r="N2137" i="3" s="1"/>
  <c r="M2136" i="3"/>
  <c r="N2136" i="3" s="1"/>
  <c r="M2135" i="3"/>
  <c r="N2135" i="3" s="1"/>
  <c r="M2134" i="3"/>
  <c r="N2134" i="3" s="1"/>
  <c r="M2133" i="3"/>
  <c r="N2133" i="3" s="1"/>
  <c r="M2132" i="3"/>
  <c r="N2132" i="3" s="1"/>
  <c r="M2131" i="3"/>
  <c r="N2131" i="3" s="1"/>
  <c r="M2130" i="3"/>
  <c r="N2130" i="3" s="1"/>
  <c r="M2129" i="3"/>
  <c r="N2129" i="3" s="1"/>
  <c r="M2128" i="3"/>
  <c r="N2128" i="3" s="1"/>
  <c r="M2127" i="3"/>
  <c r="N2127" i="3" s="1"/>
  <c r="M2126" i="3"/>
  <c r="N2126" i="3" s="1"/>
  <c r="M2125" i="3"/>
  <c r="N2125" i="3" s="1"/>
  <c r="M2124" i="3"/>
  <c r="N2124" i="3" s="1"/>
  <c r="M2123" i="3"/>
  <c r="N2123" i="3" s="1"/>
  <c r="M2122" i="3"/>
  <c r="N2122" i="3" s="1"/>
  <c r="M2121" i="3"/>
  <c r="N2121" i="3" s="1"/>
  <c r="M2120" i="3"/>
  <c r="N2120" i="3" s="1"/>
  <c r="M2119" i="3"/>
  <c r="N2119" i="3" s="1"/>
  <c r="M2118" i="3"/>
  <c r="N2118" i="3" s="1"/>
  <c r="M2117" i="3"/>
  <c r="N2117" i="3" s="1"/>
  <c r="M2116" i="3"/>
  <c r="N2116" i="3" s="1"/>
  <c r="M2115" i="3"/>
  <c r="N2115" i="3" s="1"/>
  <c r="M2114" i="3"/>
  <c r="N2114" i="3" s="1"/>
  <c r="M2113" i="3"/>
  <c r="N2113" i="3" s="1"/>
  <c r="M2112" i="3"/>
  <c r="N2112" i="3" s="1"/>
  <c r="M2111" i="3"/>
  <c r="N2111" i="3" s="1"/>
  <c r="M2110" i="3"/>
  <c r="N2110" i="3" s="1"/>
  <c r="M2109" i="3"/>
  <c r="N2109" i="3" s="1"/>
  <c r="M2108" i="3"/>
  <c r="N2108" i="3" s="1"/>
  <c r="M2107" i="3"/>
  <c r="N2107" i="3" s="1"/>
  <c r="M2106" i="3"/>
  <c r="N2106" i="3" s="1"/>
  <c r="M2105" i="3"/>
  <c r="N2105" i="3" s="1"/>
  <c r="M2104" i="3"/>
  <c r="N2104" i="3" s="1"/>
  <c r="M2103" i="3"/>
  <c r="N2103" i="3" s="1"/>
  <c r="M2102" i="3"/>
  <c r="N2102" i="3" s="1"/>
  <c r="M2101" i="3"/>
  <c r="N2101" i="3" s="1"/>
  <c r="M2100" i="3"/>
  <c r="N2100" i="3" s="1"/>
  <c r="M2099" i="3"/>
  <c r="N2099" i="3" s="1"/>
  <c r="M2098" i="3"/>
  <c r="N2098" i="3" s="1"/>
  <c r="M2097" i="3"/>
  <c r="N2097" i="3" s="1"/>
  <c r="M2096" i="3"/>
  <c r="N2096" i="3" s="1"/>
  <c r="M2095" i="3"/>
  <c r="N2095" i="3" s="1"/>
  <c r="M2094" i="3"/>
  <c r="N2094" i="3" s="1"/>
  <c r="M2093" i="3"/>
  <c r="N2093" i="3" s="1"/>
  <c r="M2092" i="3"/>
  <c r="N2092" i="3" s="1"/>
  <c r="M2091" i="3"/>
  <c r="N2091" i="3" s="1"/>
  <c r="M2090" i="3"/>
  <c r="N2090" i="3" s="1"/>
  <c r="M2089" i="3"/>
  <c r="N2089" i="3" s="1"/>
  <c r="M2088" i="3"/>
  <c r="N2088" i="3" s="1"/>
  <c r="M2087" i="3"/>
  <c r="N2087" i="3" s="1"/>
  <c r="M2086" i="3"/>
  <c r="N2086" i="3" s="1"/>
  <c r="M2085" i="3"/>
  <c r="N2085" i="3" s="1"/>
  <c r="M2084" i="3"/>
  <c r="N2084" i="3" s="1"/>
  <c r="M2083" i="3"/>
  <c r="N2083" i="3" s="1"/>
  <c r="M2082" i="3"/>
  <c r="N2082" i="3" s="1"/>
  <c r="M2081" i="3"/>
  <c r="N2081" i="3" s="1"/>
  <c r="M2080" i="3"/>
  <c r="N2080" i="3" s="1"/>
  <c r="M2079" i="3"/>
  <c r="N2079" i="3" s="1"/>
  <c r="M2078" i="3"/>
  <c r="N2078" i="3" s="1"/>
  <c r="M2077" i="3"/>
  <c r="N2077" i="3" s="1"/>
  <c r="M2076" i="3"/>
  <c r="N2076" i="3" s="1"/>
  <c r="M2075" i="3"/>
  <c r="N2075" i="3" s="1"/>
  <c r="M2074" i="3"/>
  <c r="N2074" i="3" s="1"/>
  <c r="M2073" i="3"/>
  <c r="N2073" i="3" s="1"/>
  <c r="M2072" i="3"/>
  <c r="N2072" i="3" s="1"/>
  <c r="M2071" i="3"/>
  <c r="N2071" i="3" s="1"/>
  <c r="M2070" i="3"/>
  <c r="N2070" i="3" s="1"/>
  <c r="M2069" i="3"/>
  <c r="N2069" i="3" s="1"/>
  <c r="M2068" i="3"/>
  <c r="N2068" i="3" s="1"/>
  <c r="M2067" i="3"/>
  <c r="N2067" i="3" s="1"/>
  <c r="M2066" i="3"/>
  <c r="N2066" i="3" s="1"/>
  <c r="M2065" i="3"/>
  <c r="N2065" i="3" s="1"/>
  <c r="M2064" i="3"/>
  <c r="N2064" i="3" s="1"/>
  <c r="M2063" i="3"/>
  <c r="N2063" i="3" s="1"/>
  <c r="M2062" i="3"/>
  <c r="N2062" i="3" s="1"/>
  <c r="M2061" i="3"/>
  <c r="N2061" i="3" s="1"/>
  <c r="M2060" i="3"/>
  <c r="N2060" i="3" s="1"/>
  <c r="M2059" i="3"/>
  <c r="N2059" i="3" s="1"/>
  <c r="M2058" i="3"/>
  <c r="N2058" i="3" s="1"/>
  <c r="M2057" i="3"/>
  <c r="N2057" i="3" s="1"/>
  <c r="M2056" i="3"/>
  <c r="N2056" i="3" s="1"/>
  <c r="M2055" i="3"/>
  <c r="N2055" i="3" s="1"/>
  <c r="M2054" i="3"/>
  <c r="N2054" i="3" s="1"/>
  <c r="M2053" i="3"/>
  <c r="N2053" i="3" s="1"/>
  <c r="M2052" i="3"/>
  <c r="N2052" i="3" s="1"/>
  <c r="M2051" i="3"/>
  <c r="N2051" i="3" s="1"/>
  <c r="M2050" i="3"/>
  <c r="N2050" i="3" s="1"/>
  <c r="M2049" i="3"/>
  <c r="N2049" i="3" s="1"/>
  <c r="M2048" i="3"/>
  <c r="N2048" i="3" s="1"/>
  <c r="M2047" i="3"/>
  <c r="N2047" i="3" s="1"/>
  <c r="M2046" i="3"/>
  <c r="N2046" i="3" s="1"/>
  <c r="M2045" i="3"/>
  <c r="N2045" i="3" s="1"/>
  <c r="M2044" i="3"/>
  <c r="N2044" i="3" s="1"/>
  <c r="M2043" i="3"/>
  <c r="N2043" i="3" s="1"/>
  <c r="M2042" i="3"/>
  <c r="N2042" i="3" s="1"/>
  <c r="M2041" i="3"/>
  <c r="N2041" i="3" s="1"/>
  <c r="M1937" i="3"/>
  <c r="N1937" i="3" s="1"/>
  <c r="M2038" i="3"/>
  <c r="N2038" i="3" s="1"/>
  <c r="M2037" i="3"/>
  <c r="N2037" i="3" s="1"/>
  <c r="M2036" i="3"/>
  <c r="N2036" i="3" s="1"/>
  <c r="M2035" i="3"/>
  <c r="N2035" i="3" s="1"/>
  <c r="M2034" i="3"/>
  <c r="N2034" i="3" s="1"/>
  <c r="M2033" i="3"/>
  <c r="N2033" i="3" s="1"/>
  <c r="M2032" i="3"/>
  <c r="N2032" i="3" s="1"/>
  <c r="M2031" i="3"/>
  <c r="N2031" i="3" s="1"/>
  <c r="M2030" i="3"/>
  <c r="N2030" i="3" s="1"/>
  <c r="M2029" i="3"/>
  <c r="N2029" i="3" s="1"/>
  <c r="M2028" i="3"/>
  <c r="N2028" i="3" s="1"/>
  <c r="M2027" i="3"/>
  <c r="N2027" i="3" s="1"/>
  <c r="M2026" i="3"/>
  <c r="N2026" i="3" s="1"/>
  <c r="M2025" i="3"/>
  <c r="N2025" i="3" s="1"/>
  <c r="M2024" i="3"/>
  <c r="N2024" i="3" s="1"/>
  <c r="M2023" i="3"/>
  <c r="N2023" i="3" s="1"/>
  <c r="M2022" i="3"/>
  <c r="N2022" i="3" s="1"/>
  <c r="M2021" i="3"/>
  <c r="N2021" i="3" s="1"/>
  <c r="M2020" i="3"/>
  <c r="N2020" i="3" s="1"/>
  <c r="M2019" i="3"/>
  <c r="N2019" i="3" s="1"/>
  <c r="M2018" i="3"/>
  <c r="N2018" i="3" s="1"/>
  <c r="M2017" i="3"/>
  <c r="N2017" i="3" s="1"/>
  <c r="M2016" i="3"/>
  <c r="N2016" i="3" s="1"/>
  <c r="M2015" i="3"/>
  <c r="N2015" i="3" s="1"/>
  <c r="M2014" i="3"/>
  <c r="N2014" i="3" s="1"/>
  <c r="M2013" i="3"/>
  <c r="N2013" i="3" s="1"/>
  <c r="M2012" i="3"/>
  <c r="N2012" i="3" s="1"/>
  <c r="M2011" i="3"/>
  <c r="N2011" i="3" s="1"/>
  <c r="M2010" i="3"/>
  <c r="N2010" i="3" s="1"/>
  <c r="M2009" i="3"/>
  <c r="N2009" i="3" s="1"/>
  <c r="M2008" i="3"/>
  <c r="N2008" i="3" s="1"/>
  <c r="M2007" i="3"/>
  <c r="N2007" i="3" s="1"/>
  <c r="M2006" i="3"/>
  <c r="N2006" i="3" s="1"/>
  <c r="M2005" i="3"/>
  <c r="N2005" i="3" s="1"/>
  <c r="M2004" i="3"/>
  <c r="N2004" i="3" s="1"/>
  <c r="M2003" i="3"/>
  <c r="N2003" i="3" s="1"/>
  <c r="M2002" i="3"/>
  <c r="N2002" i="3" s="1"/>
  <c r="M2001" i="3"/>
  <c r="N2001" i="3" s="1"/>
  <c r="M2000" i="3"/>
  <c r="N2000" i="3" s="1"/>
  <c r="M1999" i="3"/>
  <c r="N1999" i="3" s="1"/>
  <c r="M1998" i="3"/>
  <c r="N1998" i="3" s="1"/>
  <c r="M1997" i="3"/>
  <c r="N1997" i="3" s="1"/>
  <c r="M1996" i="3"/>
  <c r="N1996" i="3" s="1"/>
  <c r="M1995" i="3"/>
  <c r="N1995" i="3" s="1"/>
  <c r="M1994" i="3"/>
  <c r="N1994" i="3" s="1"/>
  <c r="M1993" i="3"/>
  <c r="N1993" i="3" s="1"/>
  <c r="M1992" i="3"/>
  <c r="N1992" i="3" s="1"/>
  <c r="M1991" i="3"/>
  <c r="N1991" i="3" s="1"/>
  <c r="M1990" i="3"/>
  <c r="N1990" i="3" s="1"/>
  <c r="M1989" i="3"/>
  <c r="N1989" i="3" s="1"/>
  <c r="M1988" i="3"/>
  <c r="N1988" i="3" s="1"/>
  <c r="M1987" i="3"/>
  <c r="N1987" i="3" s="1"/>
  <c r="M1986" i="3"/>
  <c r="N1986" i="3" s="1"/>
  <c r="M1985" i="3"/>
  <c r="N1985" i="3" s="1"/>
  <c r="M1984" i="3"/>
  <c r="N1984" i="3" s="1"/>
  <c r="M1983" i="3"/>
  <c r="N1983" i="3" s="1"/>
  <c r="M1982" i="3"/>
  <c r="N1982" i="3" s="1"/>
  <c r="M1981" i="3"/>
  <c r="N1981" i="3" s="1"/>
  <c r="M1980" i="3"/>
  <c r="N1980" i="3" s="1"/>
  <c r="M1979" i="3"/>
  <c r="N1979" i="3" s="1"/>
  <c r="M1978" i="3"/>
  <c r="N1978" i="3" s="1"/>
  <c r="M1977" i="3"/>
  <c r="N1977" i="3" s="1"/>
  <c r="M1976" i="3"/>
  <c r="N1976" i="3" s="1"/>
  <c r="M1975" i="3"/>
  <c r="N1975" i="3" s="1"/>
  <c r="M1974" i="3"/>
  <c r="N1974" i="3" s="1"/>
  <c r="M1973" i="3"/>
  <c r="N1973" i="3" s="1"/>
  <c r="M1972" i="3"/>
  <c r="N1972" i="3" s="1"/>
  <c r="M1971" i="3"/>
  <c r="N1971" i="3" s="1"/>
  <c r="M1970" i="3"/>
  <c r="N1970" i="3" s="1"/>
  <c r="M1969" i="3"/>
  <c r="N1969" i="3" s="1"/>
  <c r="M1968" i="3"/>
  <c r="N1968" i="3" s="1"/>
  <c r="M1967" i="3"/>
  <c r="N1967" i="3" s="1"/>
  <c r="M1966" i="3"/>
  <c r="N1966" i="3" s="1"/>
  <c r="M1965" i="3"/>
  <c r="N1965" i="3" s="1"/>
  <c r="M1964" i="3"/>
  <c r="N1964" i="3" s="1"/>
  <c r="M1963" i="3"/>
  <c r="N1963" i="3" s="1"/>
  <c r="M1962" i="3"/>
  <c r="N1962" i="3" s="1"/>
  <c r="M1961" i="3"/>
  <c r="N1961" i="3" s="1"/>
  <c r="M1960" i="3"/>
  <c r="N1960" i="3" s="1"/>
  <c r="M1959" i="3"/>
  <c r="N1959" i="3" s="1"/>
  <c r="M1958" i="3"/>
  <c r="N1958" i="3" s="1"/>
  <c r="M1957" i="3"/>
  <c r="N1957" i="3" s="1"/>
  <c r="M1956" i="3"/>
  <c r="N1956" i="3" s="1"/>
  <c r="M1955" i="3"/>
  <c r="N1955" i="3" s="1"/>
  <c r="M1954" i="3"/>
  <c r="N1954" i="3" s="1"/>
  <c r="M1953" i="3"/>
  <c r="N1953" i="3" s="1"/>
  <c r="M1952" i="3"/>
  <c r="N1952" i="3" s="1"/>
  <c r="M1951" i="3"/>
  <c r="N1951" i="3" s="1"/>
  <c r="M1950" i="3"/>
  <c r="N1950" i="3" s="1"/>
  <c r="M1949" i="3"/>
  <c r="N1949" i="3" s="1"/>
  <c r="M1948" i="3"/>
  <c r="N1948" i="3" s="1"/>
  <c r="M1947" i="3"/>
  <c r="N1947" i="3" s="1"/>
  <c r="M1946" i="3"/>
  <c r="N1946" i="3" s="1"/>
  <c r="M1945" i="3"/>
  <c r="N1945" i="3" s="1"/>
  <c r="M1944" i="3"/>
  <c r="N1944" i="3" s="1"/>
  <c r="M1943" i="3"/>
  <c r="N1943" i="3" s="1"/>
  <c r="M1942" i="3"/>
  <c r="N1942" i="3" s="1"/>
  <c r="M1941" i="3"/>
  <c r="N1941" i="3" s="1"/>
  <c r="M1940" i="3"/>
  <c r="N1940" i="3" s="1"/>
  <c r="M1939" i="3"/>
  <c r="N1939" i="3" s="1"/>
  <c r="M1938" i="3"/>
  <c r="N1938" i="3" s="1"/>
  <c r="M1769" i="3"/>
  <c r="N1769" i="3" s="1"/>
  <c r="M1935" i="3"/>
  <c r="N1935" i="3" s="1"/>
  <c r="M1934" i="3"/>
  <c r="N1934" i="3" s="1"/>
  <c r="M1933" i="3"/>
  <c r="N1933" i="3" s="1"/>
  <c r="M1932" i="3"/>
  <c r="N1932" i="3" s="1"/>
  <c r="M1931" i="3"/>
  <c r="N1931" i="3" s="1"/>
  <c r="M1930" i="3"/>
  <c r="N1930" i="3" s="1"/>
  <c r="M1929" i="3"/>
  <c r="N1929" i="3" s="1"/>
  <c r="M1928" i="3"/>
  <c r="N1928" i="3" s="1"/>
  <c r="M1927" i="3"/>
  <c r="N1927" i="3" s="1"/>
  <c r="M1926" i="3"/>
  <c r="N1926" i="3" s="1"/>
  <c r="M1925" i="3"/>
  <c r="N1925" i="3" s="1"/>
  <c r="M1924" i="3"/>
  <c r="N1924" i="3" s="1"/>
  <c r="M1923" i="3"/>
  <c r="N1923" i="3" s="1"/>
  <c r="M1922" i="3"/>
  <c r="N1922" i="3" s="1"/>
  <c r="M1921" i="3"/>
  <c r="N1921" i="3" s="1"/>
  <c r="M1920" i="3"/>
  <c r="N1920" i="3" s="1"/>
  <c r="M1919" i="3"/>
  <c r="N1919" i="3" s="1"/>
  <c r="M1918" i="3"/>
  <c r="N1918" i="3" s="1"/>
  <c r="M1917" i="3"/>
  <c r="N1917" i="3" s="1"/>
  <c r="M1916" i="3"/>
  <c r="N1916" i="3" s="1"/>
  <c r="M1915" i="3"/>
  <c r="N1915" i="3" s="1"/>
  <c r="M1914" i="3"/>
  <c r="N1914" i="3" s="1"/>
  <c r="M1913" i="3"/>
  <c r="N1913" i="3" s="1"/>
  <c r="M1912" i="3"/>
  <c r="N1912" i="3" s="1"/>
  <c r="M1911" i="3"/>
  <c r="N1911" i="3" s="1"/>
  <c r="M1910" i="3"/>
  <c r="N1910" i="3" s="1"/>
  <c r="M1909" i="3"/>
  <c r="N1909" i="3" s="1"/>
  <c r="M1908" i="3"/>
  <c r="N1908" i="3" s="1"/>
  <c r="M1907" i="3"/>
  <c r="N1907" i="3" s="1"/>
  <c r="M1906" i="3"/>
  <c r="N1906" i="3" s="1"/>
  <c r="M1905" i="3"/>
  <c r="N1905" i="3" s="1"/>
  <c r="M1904" i="3"/>
  <c r="N1904" i="3" s="1"/>
  <c r="M1903" i="3"/>
  <c r="N1903" i="3" s="1"/>
  <c r="M1902" i="3"/>
  <c r="N1902" i="3" s="1"/>
  <c r="M1901" i="3"/>
  <c r="N1901" i="3" s="1"/>
  <c r="M1900" i="3"/>
  <c r="N1900" i="3" s="1"/>
  <c r="M1899" i="3"/>
  <c r="N1899" i="3" s="1"/>
  <c r="M1898" i="3"/>
  <c r="N1898" i="3" s="1"/>
  <c r="M1897" i="3"/>
  <c r="N1897" i="3" s="1"/>
  <c r="M1896" i="3"/>
  <c r="N1896" i="3" s="1"/>
  <c r="M1895" i="3"/>
  <c r="N1895" i="3" s="1"/>
  <c r="M1894" i="3"/>
  <c r="N1894" i="3" s="1"/>
  <c r="M1893" i="3"/>
  <c r="N1893" i="3" s="1"/>
  <c r="M1892" i="3"/>
  <c r="N1892" i="3" s="1"/>
  <c r="M1891" i="3"/>
  <c r="N1891" i="3" s="1"/>
  <c r="M1890" i="3"/>
  <c r="N1890" i="3" s="1"/>
  <c r="M1889" i="3"/>
  <c r="N1889" i="3" s="1"/>
  <c r="M1888" i="3"/>
  <c r="N1888" i="3" s="1"/>
  <c r="M1887" i="3"/>
  <c r="N1887" i="3" s="1"/>
  <c r="M1886" i="3"/>
  <c r="N1886" i="3" s="1"/>
  <c r="M1885" i="3"/>
  <c r="N1885" i="3" s="1"/>
  <c r="M1884" i="3"/>
  <c r="N1884" i="3" s="1"/>
  <c r="M1883" i="3"/>
  <c r="N1883" i="3" s="1"/>
  <c r="M1882" i="3"/>
  <c r="N1882" i="3" s="1"/>
  <c r="M1881" i="3"/>
  <c r="N1881" i="3" s="1"/>
  <c r="M1880" i="3"/>
  <c r="N1880" i="3" s="1"/>
  <c r="M1879" i="3"/>
  <c r="N1879" i="3" s="1"/>
  <c r="M1878" i="3"/>
  <c r="N1878" i="3" s="1"/>
  <c r="M1877" i="3"/>
  <c r="N1877" i="3" s="1"/>
  <c r="M1876" i="3"/>
  <c r="N1876" i="3" s="1"/>
  <c r="M1875" i="3"/>
  <c r="N1875" i="3" s="1"/>
  <c r="M1874" i="3"/>
  <c r="N1874" i="3" s="1"/>
  <c r="M1873" i="3"/>
  <c r="N1873" i="3" s="1"/>
  <c r="M1872" i="3"/>
  <c r="N1872" i="3" s="1"/>
  <c r="M1871" i="3"/>
  <c r="N1871" i="3" s="1"/>
  <c r="M1870" i="3"/>
  <c r="N1870" i="3" s="1"/>
  <c r="M1869" i="3"/>
  <c r="N1869" i="3" s="1"/>
  <c r="M1868" i="3"/>
  <c r="N1868" i="3" s="1"/>
  <c r="M1867" i="3"/>
  <c r="N1867" i="3" s="1"/>
  <c r="M1866" i="3"/>
  <c r="N1866" i="3" s="1"/>
  <c r="M1865" i="3"/>
  <c r="N1865" i="3" s="1"/>
  <c r="M1864" i="3"/>
  <c r="N1864" i="3" s="1"/>
  <c r="M1863" i="3"/>
  <c r="N1863" i="3" s="1"/>
  <c r="M1862" i="3"/>
  <c r="N1862" i="3" s="1"/>
  <c r="M1861" i="3"/>
  <c r="N1861" i="3" s="1"/>
  <c r="M1860" i="3"/>
  <c r="N1860" i="3" s="1"/>
  <c r="M1859" i="3"/>
  <c r="N1859" i="3" s="1"/>
  <c r="M1858" i="3"/>
  <c r="N1858" i="3" s="1"/>
  <c r="M1857" i="3"/>
  <c r="N1857" i="3" s="1"/>
  <c r="M1856" i="3"/>
  <c r="N1856" i="3" s="1"/>
  <c r="M1855" i="3"/>
  <c r="N1855" i="3" s="1"/>
  <c r="M1854" i="3"/>
  <c r="N1854" i="3" s="1"/>
  <c r="M1853" i="3"/>
  <c r="N1853" i="3" s="1"/>
  <c r="M1852" i="3"/>
  <c r="N1852" i="3" s="1"/>
  <c r="M1851" i="3"/>
  <c r="N1851" i="3" s="1"/>
  <c r="M1850" i="3"/>
  <c r="N1850" i="3" s="1"/>
  <c r="M1849" i="3"/>
  <c r="N1849" i="3" s="1"/>
  <c r="M1848" i="3"/>
  <c r="N1848" i="3" s="1"/>
  <c r="M1847" i="3"/>
  <c r="N1847" i="3" s="1"/>
  <c r="M1846" i="3"/>
  <c r="N1846" i="3" s="1"/>
  <c r="M1845" i="3"/>
  <c r="N1845" i="3" s="1"/>
  <c r="M1844" i="3"/>
  <c r="N1844" i="3" s="1"/>
  <c r="M1843" i="3"/>
  <c r="N1843" i="3" s="1"/>
  <c r="M1842" i="3"/>
  <c r="N1842" i="3" s="1"/>
  <c r="M1841" i="3"/>
  <c r="N1841" i="3" s="1"/>
  <c r="M1840" i="3"/>
  <c r="N1840" i="3" s="1"/>
  <c r="M1839" i="3"/>
  <c r="N1839" i="3" s="1"/>
  <c r="M1838" i="3"/>
  <c r="N1838" i="3" s="1"/>
  <c r="M1837" i="3"/>
  <c r="N1837" i="3" s="1"/>
  <c r="M1836" i="3"/>
  <c r="N1836" i="3" s="1"/>
  <c r="M1835" i="3"/>
  <c r="N1835" i="3" s="1"/>
  <c r="M1834" i="3"/>
  <c r="N1834" i="3" s="1"/>
  <c r="M1833" i="3"/>
  <c r="N1833" i="3" s="1"/>
  <c r="M1832" i="3"/>
  <c r="N1832" i="3" s="1"/>
  <c r="M1831" i="3"/>
  <c r="N1831" i="3" s="1"/>
  <c r="M1830" i="3"/>
  <c r="N1830" i="3" s="1"/>
  <c r="M1829" i="3"/>
  <c r="N1829" i="3" s="1"/>
  <c r="M1828" i="3"/>
  <c r="N1828" i="3" s="1"/>
  <c r="M1827" i="3"/>
  <c r="N1827" i="3" s="1"/>
  <c r="M1826" i="3"/>
  <c r="N1826" i="3" s="1"/>
  <c r="M1825" i="3"/>
  <c r="N1825" i="3" s="1"/>
  <c r="M1824" i="3"/>
  <c r="N1824" i="3" s="1"/>
  <c r="M1823" i="3"/>
  <c r="N1823" i="3" s="1"/>
  <c r="M1822" i="3"/>
  <c r="N1822" i="3" s="1"/>
  <c r="M1821" i="3"/>
  <c r="N1821" i="3" s="1"/>
  <c r="M1820" i="3"/>
  <c r="N1820" i="3" s="1"/>
  <c r="M1819" i="3"/>
  <c r="N1819" i="3" s="1"/>
  <c r="M1818" i="3"/>
  <c r="N1818" i="3" s="1"/>
  <c r="M1817" i="3"/>
  <c r="N1817" i="3" s="1"/>
  <c r="M1816" i="3"/>
  <c r="N1816" i="3" s="1"/>
  <c r="M1815" i="3"/>
  <c r="N1815" i="3" s="1"/>
  <c r="M1814" i="3"/>
  <c r="N1814" i="3" s="1"/>
  <c r="M1813" i="3"/>
  <c r="N1813" i="3" s="1"/>
  <c r="M1812" i="3"/>
  <c r="N1812" i="3" s="1"/>
  <c r="M1811" i="3"/>
  <c r="N1811" i="3" s="1"/>
  <c r="M1810" i="3"/>
  <c r="N1810" i="3" s="1"/>
  <c r="M1809" i="3"/>
  <c r="N1809" i="3" s="1"/>
  <c r="M1808" i="3"/>
  <c r="N1808" i="3" s="1"/>
  <c r="M1807" i="3"/>
  <c r="N1807" i="3" s="1"/>
  <c r="M1806" i="3"/>
  <c r="N1806" i="3" s="1"/>
  <c r="M1805" i="3"/>
  <c r="N1805" i="3" s="1"/>
  <c r="M1804" i="3"/>
  <c r="N1804" i="3" s="1"/>
  <c r="M1803" i="3"/>
  <c r="N1803" i="3" s="1"/>
  <c r="M1802" i="3"/>
  <c r="N1802" i="3" s="1"/>
  <c r="M1801" i="3"/>
  <c r="N1801" i="3" s="1"/>
  <c r="M1800" i="3"/>
  <c r="N1800" i="3" s="1"/>
  <c r="M1799" i="3"/>
  <c r="N1799" i="3" s="1"/>
  <c r="M1798" i="3"/>
  <c r="N1798" i="3" s="1"/>
  <c r="M1797" i="3"/>
  <c r="N1797" i="3" s="1"/>
  <c r="M1796" i="3"/>
  <c r="N1796" i="3" s="1"/>
  <c r="M1795" i="3"/>
  <c r="N1795" i="3" s="1"/>
  <c r="M1794" i="3"/>
  <c r="N1794" i="3" s="1"/>
  <c r="M1793" i="3"/>
  <c r="N1793" i="3" s="1"/>
  <c r="M1792" i="3"/>
  <c r="N1792" i="3" s="1"/>
  <c r="M1791" i="3"/>
  <c r="N1791" i="3" s="1"/>
  <c r="M1790" i="3"/>
  <c r="N1790" i="3" s="1"/>
  <c r="M1789" i="3"/>
  <c r="N1789" i="3" s="1"/>
  <c r="M1788" i="3"/>
  <c r="N1788" i="3" s="1"/>
  <c r="M1787" i="3"/>
  <c r="N1787" i="3" s="1"/>
  <c r="M1786" i="3"/>
  <c r="N1786" i="3" s="1"/>
  <c r="M1785" i="3"/>
  <c r="N1785" i="3" s="1"/>
  <c r="M1784" i="3"/>
  <c r="N1784" i="3" s="1"/>
  <c r="M1783" i="3"/>
  <c r="N1783" i="3" s="1"/>
  <c r="M1782" i="3"/>
  <c r="N1782" i="3" s="1"/>
  <c r="M1781" i="3"/>
  <c r="N1781" i="3" s="1"/>
  <c r="M1780" i="3"/>
  <c r="N1780" i="3" s="1"/>
  <c r="M1779" i="3"/>
  <c r="N1779" i="3" s="1"/>
  <c r="M1778" i="3"/>
  <c r="N1778" i="3" s="1"/>
  <c r="M1777" i="3"/>
  <c r="N1777" i="3" s="1"/>
  <c r="M1776" i="3"/>
  <c r="N1776" i="3" s="1"/>
  <c r="M1775" i="3"/>
  <c r="N1775" i="3" s="1"/>
  <c r="M1774" i="3"/>
  <c r="N1774" i="3" s="1"/>
  <c r="M1773" i="3"/>
  <c r="N1773" i="3" s="1"/>
  <c r="M1772" i="3"/>
  <c r="N1772" i="3" s="1"/>
  <c r="M1771" i="3"/>
  <c r="N1771" i="3" s="1"/>
  <c r="M1770" i="3"/>
  <c r="N1770" i="3" s="1"/>
  <c r="M1645" i="3"/>
  <c r="N1645" i="3" s="1"/>
  <c r="M1767" i="3"/>
  <c r="N1767" i="3" s="1"/>
  <c r="M1766" i="3"/>
  <c r="N1766" i="3" s="1"/>
  <c r="M1765" i="3"/>
  <c r="N1765" i="3" s="1"/>
  <c r="M1764" i="3"/>
  <c r="N1764" i="3" s="1"/>
  <c r="M1763" i="3"/>
  <c r="N1763" i="3" s="1"/>
  <c r="M1762" i="3"/>
  <c r="N1762" i="3" s="1"/>
  <c r="M1761" i="3"/>
  <c r="N1761" i="3" s="1"/>
  <c r="M1760" i="3"/>
  <c r="N1760" i="3" s="1"/>
  <c r="M1759" i="3"/>
  <c r="N1759" i="3" s="1"/>
  <c r="M1758" i="3"/>
  <c r="N1758" i="3" s="1"/>
  <c r="M1757" i="3"/>
  <c r="N1757" i="3" s="1"/>
  <c r="M1756" i="3"/>
  <c r="N1756" i="3" s="1"/>
  <c r="M1755" i="3"/>
  <c r="N1755" i="3" s="1"/>
  <c r="M1754" i="3"/>
  <c r="N1754" i="3" s="1"/>
  <c r="M1753" i="3"/>
  <c r="N1753" i="3" s="1"/>
  <c r="M1752" i="3"/>
  <c r="N1752" i="3" s="1"/>
  <c r="M1751" i="3"/>
  <c r="N1751" i="3" s="1"/>
  <c r="M1750" i="3"/>
  <c r="N1750" i="3" s="1"/>
  <c r="M1749" i="3"/>
  <c r="N1749" i="3" s="1"/>
  <c r="M1748" i="3"/>
  <c r="N1748" i="3" s="1"/>
  <c r="M1747" i="3"/>
  <c r="N1747" i="3" s="1"/>
  <c r="M1746" i="3"/>
  <c r="N1746" i="3" s="1"/>
  <c r="M1745" i="3"/>
  <c r="N1745" i="3" s="1"/>
  <c r="M1744" i="3"/>
  <c r="N1744" i="3" s="1"/>
  <c r="M1743" i="3"/>
  <c r="N1743" i="3" s="1"/>
  <c r="M1742" i="3"/>
  <c r="N1742" i="3" s="1"/>
  <c r="M1741" i="3"/>
  <c r="N1741" i="3" s="1"/>
  <c r="M1740" i="3"/>
  <c r="N1740" i="3" s="1"/>
  <c r="M1739" i="3"/>
  <c r="N1739" i="3" s="1"/>
  <c r="M1738" i="3"/>
  <c r="N1738" i="3" s="1"/>
  <c r="M1737" i="3"/>
  <c r="N1737" i="3" s="1"/>
  <c r="M1736" i="3"/>
  <c r="N1736" i="3" s="1"/>
  <c r="M1735" i="3"/>
  <c r="N1735" i="3" s="1"/>
  <c r="M1734" i="3"/>
  <c r="N1734" i="3" s="1"/>
  <c r="M1733" i="3"/>
  <c r="N1733" i="3" s="1"/>
  <c r="M1732" i="3"/>
  <c r="N1732" i="3" s="1"/>
  <c r="M1731" i="3"/>
  <c r="N1731" i="3" s="1"/>
  <c r="M1730" i="3"/>
  <c r="N1730" i="3" s="1"/>
  <c r="M1729" i="3"/>
  <c r="N1729" i="3" s="1"/>
  <c r="M1728" i="3"/>
  <c r="N1728" i="3" s="1"/>
  <c r="M1727" i="3"/>
  <c r="N1727" i="3" s="1"/>
  <c r="M1726" i="3"/>
  <c r="N1726" i="3" s="1"/>
  <c r="M1725" i="3"/>
  <c r="N1725" i="3" s="1"/>
  <c r="M1724" i="3"/>
  <c r="N1724" i="3" s="1"/>
  <c r="M1723" i="3"/>
  <c r="N1723" i="3" s="1"/>
  <c r="M1722" i="3"/>
  <c r="N1722" i="3" s="1"/>
  <c r="M1721" i="3"/>
  <c r="N1721" i="3" s="1"/>
  <c r="M1720" i="3"/>
  <c r="N1720" i="3" s="1"/>
  <c r="M1719" i="3"/>
  <c r="N1719" i="3" s="1"/>
  <c r="M1718" i="3"/>
  <c r="N1718" i="3" s="1"/>
  <c r="M1717" i="3"/>
  <c r="N1717" i="3" s="1"/>
  <c r="M1716" i="3"/>
  <c r="N1716" i="3" s="1"/>
  <c r="M1715" i="3"/>
  <c r="N1715" i="3" s="1"/>
  <c r="M1714" i="3"/>
  <c r="N1714" i="3" s="1"/>
  <c r="M1713" i="3"/>
  <c r="N1713" i="3" s="1"/>
  <c r="M1712" i="3"/>
  <c r="N1712" i="3" s="1"/>
  <c r="M1711" i="3"/>
  <c r="N1711" i="3" s="1"/>
  <c r="M1710" i="3"/>
  <c r="N1710" i="3" s="1"/>
  <c r="M1709" i="3"/>
  <c r="N1709" i="3" s="1"/>
  <c r="M1708" i="3"/>
  <c r="N1708" i="3" s="1"/>
  <c r="M1707" i="3"/>
  <c r="N1707" i="3" s="1"/>
  <c r="M1706" i="3"/>
  <c r="N1706" i="3" s="1"/>
  <c r="M1705" i="3"/>
  <c r="N1705" i="3" s="1"/>
  <c r="M1704" i="3"/>
  <c r="N1704" i="3" s="1"/>
  <c r="M1703" i="3"/>
  <c r="N1703" i="3" s="1"/>
  <c r="M1702" i="3"/>
  <c r="N1702" i="3" s="1"/>
  <c r="M1701" i="3"/>
  <c r="N1701" i="3" s="1"/>
  <c r="M1700" i="3"/>
  <c r="N1700" i="3" s="1"/>
  <c r="M1699" i="3"/>
  <c r="N1699" i="3" s="1"/>
  <c r="M1698" i="3"/>
  <c r="N1698" i="3" s="1"/>
  <c r="M1697" i="3"/>
  <c r="N1697" i="3" s="1"/>
  <c r="M1696" i="3"/>
  <c r="N1696" i="3" s="1"/>
  <c r="M1695" i="3"/>
  <c r="N1695" i="3" s="1"/>
  <c r="M1694" i="3"/>
  <c r="N1694" i="3" s="1"/>
  <c r="M1693" i="3"/>
  <c r="N1693" i="3" s="1"/>
  <c r="M1692" i="3"/>
  <c r="N1692" i="3" s="1"/>
  <c r="M1691" i="3"/>
  <c r="N1691" i="3" s="1"/>
  <c r="M1690" i="3"/>
  <c r="N1690" i="3" s="1"/>
  <c r="M1689" i="3"/>
  <c r="N1689" i="3" s="1"/>
  <c r="M1688" i="3"/>
  <c r="N1688" i="3" s="1"/>
  <c r="M1687" i="3"/>
  <c r="N1687" i="3" s="1"/>
  <c r="M1686" i="3"/>
  <c r="N1686" i="3" s="1"/>
  <c r="M1685" i="3"/>
  <c r="N1685" i="3" s="1"/>
  <c r="M1684" i="3"/>
  <c r="N1684" i="3" s="1"/>
  <c r="M1683" i="3"/>
  <c r="N1683" i="3" s="1"/>
  <c r="M1682" i="3"/>
  <c r="N1682" i="3" s="1"/>
  <c r="M1681" i="3"/>
  <c r="N1681" i="3" s="1"/>
  <c r="M1680" i="3"/>
  <c r="N1680" i="3" s="1"/>
  <c r="M1679" i="3"/>
  <c r="N1679" i="3" s="1"/>
  <c r="M1678" i="3"/>
  <c r="N1678" i="3" s="1"/>
  <c r="M1677" i="3"/>
  <c r="N1677" i="3" s="1"/>
  <c r="M1676" i="3"/>
  <c r="N1676" i="3" s="1"/>
  <c r="M1675" i="3"/>
  <c r="N1675" i="3" s="1"/>
  <c r="M1674" i="3"/>
  <c r="N1674" i="3" s="1"/>
  <c r="M1673" i="3"/>
  <c r="N1673" i="3" s="1"/>
  <c r="M1672" i="3"/>
  <c r="N1672" i="3" s="1"/>
  <c r="M1671" i="3"/>
  <c r="N1671" i="3" s="1"/>
  <c r="M1670" i="3"/>
  <c r="N1670" i="3" s="1"/>
  <c r="M1669" i="3"/>
  <c r="N1669" i="3" s="1"/>
  <c r="M1668" i="3"/>
  <c r="N1668" i="3" s="1"/>
  <c r="M1667" i="3"/>
  <c r="N1667" i="3" s="1"/>
  <c r="M1666" i="3"/>
  <c r="N1666" i="3" s="1"/>
  <c r="M1665" i="3"/>
  <c r="N1665" i="3" s="1"/>
  <c r="M1664" i="3"/>
  <c r="N1664" i="3" s="1"/>
  <c r="M1663" i="3"/>
  <c r="N1663" i="3" s="1"/>
  <c r="M1662" i="3"/>
  <c r="N1662" i="3" s="1"/>
  <c r="M1661" i="3"/>
  <c r="N1661" i="3" s="1"/>
  <c r="M1660" i="3"/>
  <c r="N1660" i="3" s="1"/>
  <c r="M1659" i="3"/>
  <c r="N1659" i="3" s="1"/>
  <c r="M1658" i="3"/>
  <c r="N1658" i="3" s="1"/>
  <c r="M1657" i="3"/>
  <c r="N1657" i="3" s="1"/>
  <c r="M1656" i="3"/>
  <c r="N1656" i="3" s="1"/>
  <c r="M1655" i="3"/>
  <c r="N1655" i="3" s="1"/>
  <c r="M1654" i="3"/>
  <c r="N1654" i="3" s="1"/>
  <c r="M1653" i="3"/>
  <c r="N1653" i="3" s="1"/>
  <c r="M1652" i="3"/>
  <c r="N1652" i="3" s="1"/>
  <c r="M1651" i="3"/>
  <c r="N1651" i="3" s="1"/>
  <c r="M1650" i="3"/>
  <c r="N1650" i="3" s="1"/>
  <c r="M1649" i="3"/>
  <c r="N1649" i="3" s="1"/>
  <c r="M1648" i="3"/>
  <c r="N1648" i="3" s="1"/>
  <c r="M1647" i="3"/>
  <c r="N1647" i="3" s="1"/>
  <c r="M1646" i="3"/>
  <c r="N1646" i="3" s="1"/>
  <c r="M1526" i="3"/>
  <c r="N1526" i="3" s="1"/>
  <c r="M1643" i="3"/>
  <c r="N1643" i="3" s="1"/>
  <c r="M1642" i="3"/>
  <c r="N1642" i="3" s="1"/>
  <c r="M1641" i="3"/>
  <c r="N1641" i="3" s="1"/>
  <c r="M1640" i="3"/>
  <c r="N1640" i="3" s="1"/>
  <c r="M1639" i="3"/>
  <c r="N1639" i="3" s="1"/>
  <c r="M1638" i="3"/>
  <c r="N1638" i="3" s="1"/>
  <c r="M1637" i="3"/>
  <c r="N1637" i="3" s="1"/>
  <c r="M1636" i="3"/>
  <c r="N1636" i="3" s="1"/>
  <c r="M1635" i="3"/>
  <c r="N1635" i="3" s="1"/>
  <c r="M1634" i="3"/>
  <c r="N1634" i="3" s="1"/>
  <c r="M1633" i="3"/>
  <c r="N1633" i="3" s="1"/>
  <c r="M1632" i="3"/>
  <c r="N1632" i="3" s="1"/>
  <c r="M1631" i="3"/>
  <c r="N1631" i="3" s="1"/>
  <c r="M1630" i="3"/>
  <c r="N1630" i="3" s="1"/>
  <c r="M1629" i="3"/>
  <c r="N1629" i="3" s="1"/>
  <c r="M1628" i="3"/>
  <c r="N1628" i="3" s="1"/>
  <c r="M1627" i="3"/>
  <c r="N1627" i="3" s="1"/>
  <c r="M1626" i="3"/>
  <c r="N1626" i="3" s="1"/>
  <c r="M1625" i="3"/>
  <c r="N1625" i="3" s="1"/>
  <c r="M1624" i="3"/>
  <c r="N1624" i="3" s="1"/>
  <c r="M1623" i="3"/>
  <c r="N1623" i="3" s="1"/>
  <c r="M1622" i="3"/>
  <c r="N1622" i="3" s="1"/>
  <c r="M1621" i="3"/>
  <c r="N1621" i="3" s="1"/>
  <c r="M1620" i="3"/>
  <c r="N1620" i="3" s="1"/>
  <c r="M1619" i="3"/>
  <c r="N1619" i="3" s="1"/>
  <c r="M1618" i="3"/>
  <c r="N1618" i="3" s="1"/>
  <c r="M1617" i="3"/>
  <c r="N1617" i="3" s="1"/>
  <c r="M1616" i="3"/>
  <c r="N1616" i="3" s="1"/>
  <c r="M1615" i="3"/>
  <c r="N1615" i="3" s="1"/>
  <c r="M1614" i="3"/>
  <c r="N1614" i="3" s="1"/>
  <c r="M1613" i="3"/>
  <c r="N1613" i="3" s="1"/>
  <c r="M1612" i="3"/>
  <c r="N1612" i="3" s="1"/>
  <c r="M1611" i="3"/>
  <c r="N1611" i="3" s="1"/>
  <c r="M1610" i="3"/>
  <c r="N1610" i="3" s="1"/>
  <c r="M1609" i="3"/>
  <c r="N1609" i="3" s="1"/>
  <c r="M1608" i="3"/>
  <c r="N1608" i="3" s="1"/>
  <c r="M1607" i="3"/>
  <c r="N1607" i="3" s="1"/>
  <c r="M1606" i="3"/>
  <c r="N1606" i="3" s="1"/>
  <c r="M1605" i="3"/>
  <c r="N1605" i="3" s="1"/>
  <c r="M1604" i="3"/>
  <c r="N1604" i="3" s="1"/>
  <c r="M1603" i="3"/>
  <c r="N1603" i="3" s="1"/>
  <c r="M1602" i="3"/>
  <c r="N1602" i="3" s="1"/>
  <c r="M1601" i="3"/>
  <c r="N1601" i="3" s="1"/>
  <c r="M1600" i="3"/>
  <c r="N1600" i="3" s="1"/>
  <c r="M1599" i="3"/>
  <c r="N1599" i="3" s="1"/>
  <c r="M1598" i="3"/>
  <c r="N1598" i="3" s="1"/>
  <c r="M1597" i="3"/>
  <c r="N1597" i="3" s="1"/>
  <c r="M1596" i="3"/>
  <c r="N1596" i="3" s="1"/>
  <c r="M1595" i="3"/>
  <c r="N1595" i="3" s="1"/>
  <c r="M1594" i="3"/>
  <c r="N1594" i="3" s="1"/>
  <c r="M1593" i="3"/>
  <c r="N1593" i="3" s="1"/>
  <c r="M1592" i="3"/>
  <c r="N1592" i="3" s="1"/>
  <c r="M1591" i="3"/>
  <c r="N1591" i="3" s="1"/>
  <c r="M1590" i="3"/>
  <c r="N1590" i="3" s="1"/>
  <c r="M1589" i="3"/>
  <c r="N1589" i="3" s="1"/>
  <c r="M1588" i="3"/>
  <c r="N1588" i="3" s="1"/>
  <c r="M1587" i="3"/>
  <c r="N1587" i="3" s="1"/>
  <c r="M1586" i="3"/>
  <c r="N1586" i="3" s="1"/>
  <c r="M1585" i="3"/>
  <c r="N1585" i="3" s="1"/>
  <c r="M1584" i="3"/>
  <c r="N1584" i="3" s="1"/>
  <c r="M1583" i="3"/>
  <c r="N1583" i="3" s="1"/>
  <c r="M1582" i="3"/>
  <c r="N1582" i="3" s="1"/>
  <c r="M1581" i="3"/>
  <c r="N1581" i="3" s="1"/>
  <c r="M1580" i="3"/>
  <c r="N1580" i="3" s="1"/>
  <c r="M1579" i="3"/>
  <c r="N1579" i="3" s="1"/>
  <c r="M1578" i="3"/>
  <c r="N1578" i="3" s="1"/>
  <c r="M1577" i="3"/>
  <c r="N1577" i="3" s="1"/>
  <c r="M1576" i="3"/>
  <c r="N1576" i="3" s="1"/>
  <c r="M1575" i="3"/>
  <c r="N1575" i="3" s="1"/>
  <c r="M1574" i="3"/>
  <c r="N1574" i="3" s="1"/>
  <c r="M1573" i="3"/>
  <c r="N1573" i="3" s="1"/>
  <c r="M1572" i="3"/>
  <c r="N1572" i="3" s="1"/>
  <c r="M1571" i="3"/>
  <c r="N1571" i="3" s="1"/>
  <c r="M1570" i="3"/>
  <c r="N1570" i="3" s="1"/>
  <c r="M1569" i="3"/>
  <c r="N1569" i="3" s="1"/>
  <c r="M1568" i="3"/>
  <c r="N1568" i="3" s="1"/>
  <c r="M1567" i="3"/>
  <c r="N1567" i="3" s="1"/>
  <c r="M1566" i="3"/>
  <c r="N1566" i="3" s="1"/>
  <c r="M1565" i="3"/>
  <c r="N1565" i="3" s="1"/>
  <c r="M1564" i="3"/>
  <c r="N1564" i="3" s="1"/>
  <c r="M1563" i="3"/>
  <c r="N1563" i="3" s="1"/>
  <c r="M1562" i="3"/>
  <c r="N1562" i="3" s="1"/>
  <c r="M1561" i="3"/>
  <c r="N1561" i="3" s="1"/>
  <c r="M1560" i="3"/>
  <c r="N1560" i="3" s="1"/>
  <c r="M1559" i="3"/>
  <c r="N1559" i="3" s="1"/>
  <c r="M1558" i="3"/>
  <c r="N1558" i="3" s="1"/>
  <c r="M1557" i="3"/>
  <c r="N1557" i="3" s="1"/>
  <c r="M1556" i="3"/>
  <c r="N1556" i="3" s="1"/>
  <c r="M1555" i="3"/>
  <c r="N1555" i="3" s="1"/>
  <c r="M1554" i="3"/>
  <c r="N1554" i="3" s="1"/>
  <c r="M1553" i="3"/>
  <c r="N1553" i="3" s="1"/>
  <c r="M1552" i="3"/>
  <c r="N1552" i="3" s="1"/>
  <c r="M1551" i="3"/>
  <c r="N1551" i="3" s="1"/>
  <c r="M1550" i="3"/>
  <c r="N1550" i="3" s="1"/>
  <c r="M1549" i="3"/>
  <c r="N1549" i="3" s="1"/>
  <c r="M1548" i="3"/>
  <c r="N1548" i="3" s="1"/>
  <c r="M1547" i="3"/>
  <c r="N1547" i="3" s="1"/>
  <c r="M1546" i="3"/>
  <c r="N1546" i="3" s="1"/>
  <c r="M1545" i="3"/>
  <c r="N1545" i="3" s="1"/>
  <c r="M1544" i="3"/>
  <c r="N1544" i="3" s="1"/>
  <c r="M1543" i="3"/>
  <c r="N1543" i="3" s="1"/>
  <c r="M1542" i="3"/>
  <c r="N1542" i="3" s="1"/>
  <c r="M1541" i="3"/>
  <c r="N1541" i="3" s="1"/>
  <c r="M1540" i="3"/>
  <c r="N1540" i="3" s="1"/>
  <c r="M1539" i="3"/>
  <c r="N1539" i="3" s="1"/>
  <c r="M1538" i="3"/>
  <c r="N1538" i="3" s="1"/>
  <c r="M1537" i="3"/>
  <c r="N1537" i="3" s="1"/>
  <c r="M1536" i="3"/>
  <c r="N1536" i="3" s="1"/>
  <c r="M1535" i="3"/>
  <c r="N1535" i="3" s="1"/>
  <c r="M1534" i="3"/>
  <c r="N1534" i="3" s="1"/>
  <c r="M1533" i="3"/>
  <c r="N1533" i="3" s="1"/>
  <c r="M1532" i="3"/>
  <c r="N1532" i="3" s="1"/>
  <c r="M1531" i="3"/>
  <c r="N1531" i="3" s="1"/>
  <c r="M1530" i="3"/>
  <c r="N1530" i="3" s="1"/>
  <c r="M1529" i="3"/>
  <c r="N1529" i="3" s="1"/>
  <c r="M1528" i="3"/>
  <c r="N1528" i="3" s="1"/>
  <c r="M1527" i="3"/>
  <c r="N1527" i="3" s="1"/>
  <c r="M1365" i="3"/>
  <c r="N1365" i="3" s="1"/>
  <c r="M1524" i="3"/>
  <c r="N1524" i="3" s="1"/>
  <c r="M1523" i="3"/>
  <c r="N1523" i="3" s="1"/>
  <c r="M1522" i="3"/>
  <c r="N1522" i="3" s="1"/>
  <c r="M1521" i="3"/>
  <c r="N1521" i="3" s="1"/>
  <c r="M1520" i="3"/>
  <c r="N1520" i="3" s="1"/>
  <c r="M1519" i="3"/>
  <c r="N1519" i="3" s="1"/>
  <c r="M1518" i="3"/>
  <c r="N1518" i="3" s="1"/>
  <c r="M1517" i="3"/>
  <c r="N1517" i="3" s="1"/>
  <c r="M1516" i="3"/>
  <c r="N1516" i="3" s="1"/>
  <c r="M1515" i="3"/>
  <c r="N1515" i="3" s="1"/>
  <c r="M1514" i="3"/>
  <c r="N1514" i="3" s="1"/>
  <c r="M1513" i="3"/>
  <c r="N1513" i="3" s="1"/>
  <c r="M1512" i="3"/>
  <c r="N1512" i="3" s="1"/>
  <c r="M1511" i="3"/>
  <c r="N1511" i="3" s="1"/>
  <c r="M1510" i="3"/>
  <c r="N1510" i="3" s="1"/>
  <c r="M1509" i="3"/>
  <c r="N1509" i="3" s="1"/>
  <c r="M1508" i="3"/>
  <c r="N1508" i="3" s="1"/>
  <c r="M1507" i="3"/>
  <c r="N1507" i="3" s="1"/>
  <c r="M1506" i="3"/>
  <c r="N1506" i="3" s="1"/>
  <c r="M1505" i="3"/>
  <c r="N1505" i="3" s="1"/>
  <c r="M1504" i="3"/>
  <c r="N1504" i="3" s="1"/>
  <c r="M1503" i="3"/>
  <c r="N1503" i="3" s="1"/>
  <c r="M1502" i="3"/>
  <c r="N1502" i="3" s="1"/>
  <c r="M1501" i="3"/>
  <c r="N1501" i="3" s="1"/>
  <c r="M1500" i="3"/>
  <c r="N1500" i="3" s="1"/>
  <c r="M1499" i="3"/>
  <c r="N1499" i="3" s="1"/>
  <c r="M1498" i="3"/>
  <c r="N1498" i="3" s="1"/>
  <c r="M1497" i="3"/>
  <c r="N1497" i="3" s="1"/>
  <c r="M1496" i="3"/>
  <c r="N1496" i="3" s="1"/>
  <c r="M1495" i="3"/>
  <c r="N1495" i="3" s="1"/>
  <c r="M1494" i="3"/>
  <c r="N1494" i="3" s="1"/>
  <c r="M1493" i="3"/>
  <c r="N1493" i="3" s="1"/>
  <c r="M1492" i="3"/>
  <c r="N1492" i="3" s="1"/>
  <c r="M1491" i="3"/>
  <c r="N1491" i="3" s="1"/>
  <c r="M1490" i="3"/>
  <c r="N1490" i="3" s="1"/>
  <c r="M1489" i="3"/>
  <c r="N1489" i="3" s="1"/>
  <c r="M1488" i="3"/>
  <c r="N1488" i="3" s="1"/>
  <c r="M1487" i="3"/>
  <c r="N1487" i="3" s="1"/>
  <c r="M1486" i="3"/>
  <c r="N1486" i="3" s="1"/>
  <c r="M1485" i="3"/>
  <c r="N1485" i="3" s="1"/>
  <c r="M1484" i="3"/>
  <c r="N1484" i="3" s="1"/>
  <c r="M1483" i="3"/>
  <c r="N1483" i="3" s="1"/>
  <c r="M1482" i="3"/>
  <c r="N1482" i="3" s="1"/>
  <c r="M1481" i="3"/>
  <c r="N1481" i="3" s="1"/>
  <c r="M1480" i="3"/>
  <c r="N1480" i="3" s="1"/>
  <c r="M1479" i="3"/>
  <c r="N1479" i="3" s="1"/>
  <c r="M1478" i="3"/>
  <c r="N1478" i="3" s="1"/>
  <c r="M1477" i="3"/>
  <c r="N1477" i="3" s="1"/>
  <c r="M1476" i="3"/>
  <c r="N1476" i="3" s="1"/>
  <c r="M1475" i="3"/>
  <c r="N1475" i="3" s="1"/>
  <c r="M1474" i="3"/>
  <c r="N1474" i="3" s="1"/>
  <c r="M1473" i="3"/>
  <c r="N1473" i="3" s="1"/>
  <c r="M1472" i="3"/>
  <c r="N1472" i="3" s="1"/>
  <c r="M1471" i="3"/>
  <c r="N1471" i="3" s="1"/>
  <c r="M1470" i="3"/>
  <c r="N1470" i="3" s="1"/>
  <c r="M1469" i="3"/>
  <c r="N1469" i="3" s="1"/>
  <c r="M1468" i="3"/>
  <c r="N1468" i="3" s="1"/>
  <c r="M1467" i="3"/>
  <c r="N1467" i="3" s="1"/>
  <c r="M1466" i="3"/>
  <c r="N1466" i="3" s="1"/>
  <c r="M1465" i="3"/>
  <c r="N1465" i="3" s="1"/>
  <c r="M1464" i="3"/>
  <c r="N1464" i="3" s="1"/>
  <c r="M1463" i="3"/>
  <c r="N1463" i="3" s="1"/>
  <c r="M1462" i="3"/>
  <c r="N1462" i="3" s="1"/>
  <c r="M1461" i="3"/>
  <c r="N1461" i="3" s="1"/>
  <c r="M1460" i="3"/>
  <c r="N1460" i="3" s="1"/>
  <c r="M1459" i="3"/>
  <c r="N1459" i="3" s="1"/>
  <c r="M1458" i="3"/>
  <c r="N1458" i="3" s="1"/>
  <c r="M1457" i="3"/>
  <c r="N1457" i="3" s="1"/>
  <c r="M1456" i="3"/>
  <c r="N1456" i="3" s="1"/>
  <c r="M1455" i="3"/>
  <c r="N1455" i="3" s="1"/>
  <c r="M1454" i="3"/>
  <c r="N1454" i="3" s="1"/>
  <c r="M1453" i="3"/>
  <c r="N1453" i="3" s="1"/>
  <c r="M1452" i="3"/>
  <c r="N1452" i="3" s="1"/>
  <c r="M1451" i="3"/>
  <c r="N1451" i="3" s="1"/>
  <c r="M1450" i="3"/>
  <c r="N1450" i="3" s="1"/>
  <c r="M1449" i="3"/>
  <c r="N1449" i="3" s="1"/>
  <c r="M1448" i="3"/>
  <c r="N1448" i="3" s="1"/>
  <c r="M1447" i="3"/>
  <c r="N1447" i="3" s="1"/>
  <c r="M1446" i="3"/>
  <c r="N1446" i="3" s="1"/>
  <c r="M1445" i="3"/>
  <c r="N1445" i="3" s="1"/>
  <c r="M1444" i="3"/>
  <c r="N1444" i="3" s="1"/>
  <c r="M1443" i="3"/>
  <c r="N1443" i="3" s="1"/>
  <c r="M1442" i="3"/>
  <c r="N1442" i="3" s="1"/>
  <c r="M1441" i="3"/>
  <c r="N1441" i="3" s="1"/>
  <c r="M1440" i="3"/>
  <c r="N1440" i="3" s="1"/>
  <c r="M1439" i="3"/>
  <c r="N1439" i="3" s="1"/>
  <c r="M1438" i="3"/>
  <c r="N1438" i="3" s="1"/>
  <c r="M1437" i="3"/>
  <c r="N1437" i="3" s="1"/>
  <c r="M1436" i="3"/>
  <c r="N1436" i="3" s="1"/>
  <c r="M1435" i="3"/>
  <c r="N1435" i="3" s="1"/>
  <c r="M1434" i="3"/>
  <c r="N1434" i="3" s="1"/>
  <c r="M1433" i="3"/>
  <c r="N1433" i="3" s="1"/>
  <c r="M1432" i="3"/>
  <c r="N1432" i="3" s="1"/>
  <c r="M1431" i="3"/>
  <c r="N1431" i="3" s="1"/>
  <c r="M1430" i="3"/>
  <c r="N1430" i="3" s="1"/>
  <c r="M1429" i="3"/>
  <c r="N1429" i="3" s="1"/>
  <c r="M1428" i="3"/>
  <c r="N1428" i="3" s="1"/>
  <c r="M1427" i="3"/>
  <c r="N1427" i="3" s="1"/>
  <c r="M1426" i="3"/>
  <c r="N1426" i="3" s="1"/>
  <c r="M1425" i="3"/>
  <c r="N1425" i="3" s="1"/>
  <c r="M1424" i="3"/>
  <c r="N1424" i="3" s="1"/>
  <c r="M1423" i="3"/>
  <c r="N1423" i="3" s="1"/>
  <c r="M1422" i="3"/>
  <c r="N1422" i="3" s="1"/>
  <c r="M1421" i="3"/>
  <c r="N1421" i="3" s="1"/>
  <c r="M1420" i="3"/>
  <c r="N1420" i="3" s="1"/>
  <c r="M1419" i="3"/>
  <c r="N1419" i="3" s="1"/>
  <c r="M1418" i="3"/>
  <c r="N1418" i="3" s="1"/>
  <c r="M1417" i="3"/>
  <c r="N1417" i="3" s="1"/>
  <c r="M1416" i="3"/>
  <c r="N1416" i="3" s="1"/>
  <c r="M1415" i="3"/>
  <c r="N1415" i="3" s="1"/>
  <c r="M1414" i="3"/>
  <c r="N1414" i="3" s="1"/>
  <c r="M1413" i="3"/>
  <c r="N1413" i="3" s="1"/>
  <c r="M1412" i="3"/>
  <c r="N1412" i="3" s="1"/>
  <c r="M1411" i="3"/>
  <c r="N1411" i="3" s="1"/>
  <c r="M1410" i="3"/>
  <c r="N1410" i="3" s="1"/>
  <c r="M1409" i="3"/>
  <c r="N1409" i="3" s="1"/>
  <c r="M1408" i="3"/>
  <c r="N1408" i="3" s="1"/>
  <c r="M1407" i="3"/>
  <c r="N1407" i="3" s="1"/>
  <c r="M1406" i="3"/>
  <c r="N1406" i="3" s="1"/>
  <c r="M1405" i="3"/>
  <c r="N1405" i="3" s="1"/>
  <c r="M1404" i="3"/>
  <c r="N1404" i="3" s="1"/>
  <c r="M1403" i="3"/>
  <c r="N1403" i="3" s="1"/>
  <c r="M1402" i="3"/>
  <c r="N1402" i="3" s="1"/>
  <c r="M1401" i="3"/>
  <c r="N1401" i="3" s="1"/>
  <c r="M1400" i="3"/>
  <c r="N1400" i="3" s="1"/>
  <c r="M1399" i="3"/>
  <c r="N1399" i="3" s="1"/>
  <c r="M1398" i="3"/>
  <c r="N1398" i="3" s="1"/>
  <c r="M1397" i="3"/>
  <c r="N1397" i="3" s="1"/>
  <c r="M1396" i="3"/>
  <c r="N1396" i="3" s="1"/>
  <c r="M1395" i="3"/>
  <c r="N1395" i="3" s="1"/>
  <c r="M1394" i="3"/>
  <c r="N1394" i="3" s="1"/>
  <c r="M1393" i="3"/>
  <c r="N1393" i="3" s="1"/>
  <c r="M1392" i="3"/>
  <c r="N1392" i="3" s="1"/>
  <c r="M1391" i="3"/>
  <c r="N1391" i="3" s="1"/>
  <c r="M1390" i="3"/>
  <c r="N1390" i="3" s="1"/>
  <c r="M1389" i="3"/>
  <c r="N1389" i="3" s="1"/>
  <c r="M1388" i="3"/>
  <c r="N1388" i="3" s="1"/>
  <c r="M1387" i="3"/>
  <c r="N1387" i="3" s="1"/>
  <c r="M1386" i="3"/>
  <c r="N1386" i="3" s="1"/>
  <c r="M1385" i="3"/>
  <c r="N1385" i="3" s="1"/>
  <c r="M1384" i="3"/>
  <c r="N1384" i="3" s="1"/>
  <c r="M1383" i="3"/>
  <c r="N1383" i="3" s="1"/>
  <c r="M1382" i="3"/>
  <c r="N1382" i="3" s="1"/>
  <c r="M1381" i="3"/>
  <c r="N1381" i="3" s="1"/>
  <c r="M1380" i="3"/>
  <c r="N1380" i="3" s="1"/>
  <c r="M1379" i="3"/>
  <c r="N1379" i="3" s="1"/>
  <c r="M1378" i="3"/>
  <c r="N1378" i="3" s="1"/>
  <c r="M1377" i="3"/>
  <c r="N1377" i="3" s="1"/>
  <c r="M1376" i="3"/>
  <c r="N1376" i="3" s="1"/>
  <c r="M1375" i="3"/>
  <c r="N1375" i="3" s="1"/>
  <c r="M1374" i="3"/>
  <c r="N1374" i="3" s="1"/>
  <c r="M1373" i="3"/>
  <c r="N1373" i="3" s="1"/>
  <c r="M1372" i="3"/>
  <c r="N1372" i="3" s="1"/>
  <c r="M1371" i="3"/>
  <c r="N1371" i="3" s="1"/>
  <c r="M1370" i="3"/>
  <c r="N1370" i="3" s="1"/>
  <c r="M1369" i="3"/>
  <c r="N1369" i="3" s="1"/>
  <c r="M1368" i="3"/>
  <c r="N1368" i="3" s="1"/>
  <c r="M1367" i="3"/>
  <c r="N1367" i="3" s="1"/>
  <c r="M1366" i="3"/>
  <c r="N1366" i="3" s="1"/>
  <c r="M1293" i="3"/>
  <c r="N1293" i="3" s="1"/>
  <c r="M1363" i="3"/>
  <c r="N1363" i="3" s="1"/>
  <c r="M1362" i="3"/>
  <c r="N1362" i="3" s="1"/>
  <c r="M1361" i="3"/>
  <c r="N1361" i="3" s="1"/>
  <c r="M1360" i="3"/>
  <c r="N1360" i="3" s="1"/>
  <c r="M1359" i="3"/>
  <c r="N1359" i="3" s="1"/>
  <c r="M1358" i="3"/>
  <c r="N1358" i="3" s="1"/>
  <c r="M1357" i="3"/>
  <c r="N1357" i="3" s="1"/>
  <c r="M1356" i="3"/>
  <c r="N1356" i="3" s="1"/>
  <c r="M1355" i="3"/>
  <c r="N1355" i="3" s="1"/>
  <c r="M1354" i="3"/>
  <c r="N1354" i="3" s="1"/>
  <c r="M1353" i="3"/>
  <c r="N1353" i="3" s="1"/>
  <c r="M1352" i="3"/>
  <c r="N1352" i="3" s="1"/>
  <c r="M1351" i="3"/>
  <c r="N1351" i="3" s="1"/>
  <c r="M1350" i="3"/>
  <c r="N1350" i="3" s="1"/>
  <c r="M1349" i="3"/>
  <c r="N1349" i="3" s="1"/>
  <c r="M1348" i="3"/>
  <c r="N1348" i="3" s="1"/>
  <c r="M1347" i="3"/>
  <c r="N1347" i="3" s="1"/>
  <c r="M1346" i="3"/>
  <c r="N1346" i="3" s="1"/>
  <c r="M1345" i="3"/>
  <c r="N1345" i="3" s="1"/>
  <c r="M1344" i="3"/>
  <c r="N1344" i="3" s="1"/>
  <c r="M1343" i="3"/>
  <c r="N1343" i="3" s="1"/>
  <c r="M1342" i="3"/>
  <c r="N1342" i="3" s="1"/>
  <c r="M1341" i="3"/>
  <c r="N1341" i="3" s="1"/>
  <c r="M1340" i="3"/>
  <c r="N1340" i="3" s="1"/>
  <c r="M1339" i="3"/>
  <c r="N1339" i="3" s="1"/>
  <c r="M1338" i="3"/>
  <c r="N1338" i="3" s="1"/>
  <c r="M1337" i="3"/>
  <c r="N1337" i="3" s="1"/>
  <c r="M1336" i="3"/>
  <c r="N1336" i="3" s="1"/>
  <c r="M1335" i="3"/>
  <c r="N1335" i="3" s="1"/>
  <c r="M1334" i="3"/>
  <c r="N1334" i="3" s="1"/>
  <c r="M1333" i="3"/>
  <c r="N1333" i="3" s="1"/>
  <c r="M1332" i="3"/>
  <c r="N1332" i="3" s="1"/>
  <c r="M1331" i="3"/>
  <c r="N1331" i="3" s="1"/>
  <c r="M1330" i="3"/>
  <c r="N1330" i="3" s="1"/>
  <c r="M1329" i="3"/>
  <c r="N1329" i="3" s="1"/>
  <c r="M1328" i="3"/>
  <c r="N1328" i="3" s="1"/>
  <c r="M1327" i="3"/>
  <c r="N1327" i="3" s="1"/>
  <c r="M1326" i="3"/>
  <c r="N1326" i="3" s="1"/>
  <c r="M1325" i="3"/>
  <c r="N1325" i="3" s="1"/>
  <c r="M1324" i="3"/>
  <c r="N1324" i="3" s="1"/>
  <c r="M1323" i="3"/>
  <c r="N1323" i="3" s="1"/>
  <c r="M1322" i="3"/>
  <c r="N1322" i="3" s="1"/>
  <c r="M1321" i="3"/>
  <c r="N1321" i="3" s="1"/>
  <c r="M1320" i="3"/>
  <c r="N1320" i="3" s="1"/>
  <c r="M1319" i="3"/>
  <c r="N1319" i="3" s="1"/>
  <c r="M1318" i="3"/>
  <c r="N1318" i="3" s="1"/>
  <c r="M1317" i="3"/>
  <c r="N1317" i="3" s="1"/>
  <c r="M1316" i="3"/>
  <c r="N1316" i="3" s="1"/>
  <c r="M1315" i="3"/>
  <c r="N1315" i="3" s="1"/>
  <c r="M1314" i="3"/>
  <c r="N1314" i="3" s="1"/>
  <c r="M1313" i="3"/>
  <c r="N1313" i="3" s="1"/>
  <c r="M1312" i="3"/>
  <c r="N1312" i="3" s="1"/>
  <c r="M1311" i="3"/>
  <c r="N1311" i="3" s="1"/>
  <c r="M1310" i="3"/>
  <c r="N1310" i="3" s="1"/>
  <c r="M1309" i="3"/>
  <c r="N1309" i="3" s="1"/>
  <c r="M1308" i="3"/>
  <c r="N1308" i="3" s="1"/>
  <c r="M1307" i="3"/>
  <c r="N1307" i="3" s="1"/>
  <c r="M1306" i="3"/>
  <c r="N1306" i="3" s="1"/>
  <c r="M1305" i="3"/>
  <c r="N1305" i="3" s="1"/>
  <c r="M1304" i="3"/>
  <c r="N1304" i="3" s="1"/>
  <c r="M1303" i="3"/>
  <c r="N1303" i="3" s="1"/>
  <c r="M1302" i="3"/>
  <c r="N1302" i="3" s="1"/>
  <c r="M1301" i="3"/>
  <c r="N1301" i="3" s="1"/>
  <c r="M1300" i="3"/>
  <c r="N1300" i="3" s="1"/>
  <c r="M1299" i="3"/>
  <c r="N1299" i="3" s="1"/>
  <c r="M1298" i="3"/>
  <c r="N1298" i="3" s="1"/>
  <c r="M1297" i="3"/>
  <c r="N1297" i="3" s="1"/>
  <c r="M1296" i="3"/>
  <c r="N1296" i="3" s="1"/>
  <c r="M1295" i="3"/>
  <c r="N1295" i="3" s="1"/>
  <c r="M1294" i="3"/>
  <c r="N1294" i="3" s="1"/>
  <c r="M978" i="3"/>
  <c r="N978" i="3" s="1"/>
  <c r="M1291" i="3"/>
  <c r="N1291" i="3" s="1"/>
  <c r="M1290" i="3"/>
  <c r="N1290" i="3" s="1"/>
  <c r="M1289" i="3"/>
  <c r="N1289" i="3" s="1"/>
  <c r="M1288" i="3"/>
  <c r="N1288" i="3" s="1"/>
  <c r="M1287" i="3"/>
  <c r="N1287" i="3" s="1"/>
  <c r="M1286" i="3"/>
  <c r="N1286" i="3" s="1"/>
  <c r="M1285" i="3"/>
  <c r="N1285" i="3" s="1"/>
  <c r="M1284" i="3"/>
  <c r="N1284" i="3" s="1"/>
  <c r="M1283" i="3"/>
  <c r="N1283" i="3" s="1"/>
  <c r="M1282" i="3"/>
  <c r="N1282" i="3" s="1"/>
  <c r="M1281" i="3"/>
  <c r="N1281" i="3" s="1"/>
  <c r="M1280" i="3"/>
  <c r="N1280" i="3" s="1"/>
  <c r="M1279" i="3"/>
  <c r="N1279" i="3" s="1"/>
  <c r="M1278" i="3"/>
  <c r="N1278" i="3" s="1"/>
  <c r="M1277" i="3"/>
  <c r="N1277" i="3" s="1"/>
  <c r="M1276" i="3"/>
  <c r="N1276" i="3" s="1"/>
  <c r="M1275" i="3"/>
  <c r="N1275" i="3" s="1"/>
  <c r="M1274" i="3"/>
  <c r="N1274" i="3" s="1"/>
  <c r="M1273" i="3"/>
  <c r="N1273" i="3" s="1"/>
  <c r="M1272" i="3"/>
  <c r="N1272" i="3" s="1"/>
  <c r="M1271" i="3"/>
  <c r="N1271" i="3" s="1"/>
  <c r="M1270" i="3"/>
  <c r="N1270" i="3" s="1"/>
  <c r="M1269" i="3"/>
  <c r="N1269" i="3" s="1"/>
  <c r="M1268" i="3"/>
  <c r="N1268" i="3" s="1"/>
  <c r="M1267" i="3"/>
  <c r="N1267" i="3" s="1"/>
  <c r="M1266" i="3"/>
  <c r="N1266" i="3" s="1"/>
  <c r="M1265" i="3"/>
  <c r="N1265" i="3" s="1"/>
  <c r="M1264" i="3"/>
  <c r="N1264" i="3" s="1"/>
  <c r="M1263" i="3"/>
  <c r="N1263" i="3" s="1"/>
  <c r="M1262" i="3"/>
  <c r="N1262" i="3" s="1"/>
  <c r="M1261" i="3"/>
  <c r="N1261" i="3" s="1"/>
  <c r="M1260" i="3"/>
  <c r="N1260" i="3" s="1"/>
  <c r="M1259" i="3"/>
  <c r="N1259" i="3" s="1"/>
  <c r="M1258" i="3"/>
  <c r="N1258" i="3" s="1"/>
  <c r="M1257" i="3"/>
  <c r="N1257" i="3" s="1"/>
  <c r="M1256" i="3"/>
  <c r="N1256" i="3" s="1"/>
  <c r="M1255" i="3"/>
  <c r="N1255" i="3" s="1"/>
  <c r="M1254" i="3"/>
  <c r="N1254" i="3" s="1"/>
  <c r="M1253" i="3"/>
  <c r="N1253" i="3" s="1"/>
  <c r="M1252" i="3"/>
  <c r="N1252" i="3" s="1"/>
  <c r="M1251" i="3"/>
  <c r="N1251" i="3" s="1"/>
  <c r="M1250" i="3"/>
  <c r="N1250" i="3" s="1"/>
  <c r="M1249" i="3"/>
  <c r="N1249" i="3" s="1"/>
  <c r="M1248" i="3"/>
  <c r="N1248" i="3" s="1"/>
  <c r="M1247" i="3"/>
  <c r="N1247" i="3" s="1"/>
  <c r="M1246" i="3"/>
  <c r="N1246" i="3" s="1"/>
  <c r="M1245" i="3"/>
  <c r="N1245" i="3" s="1"/>
  <c r="M1244" i="3"/>
  <c r="N1244" i="3" s="1"/>
  <c r="M1243" i="3"/>
  <c r="N1243" i="3" s="1"/>
  <c r="M1242" i="3"/>
  <c r="N1242" i="3" s="1"/>
  <c r="M1241" i="3"/>
  <c r="N1241" i="3" s="1"/>
  <c r="M1240" i="3"/>
  <c r="N1240" i="3" s="1"/>
  <c r="M1239" i="3"/>
  <c r="N1239" i="3" s="1"/>
  <c r="M1238" i="3"/>
  <c r="N1238" i="3" s="1"/>
  <c r="M1237" i="3"/>
  <c r="N1237" i="3" s="1"/>
  <c r="M1236" i="3"/>
  <c r="N1236" i="3" s="1"/>
  <c r="M1235" i="3"/>
  <c r="N1235" i="3" s="1"/>
  <c r="M1234" i="3"/>
  <c r="N1234" i="3" s="1"/>
  <c r="M1233" i="3"/>
  <c r="N1233" i="3" s="1"/>
  <c r="M1232" i="3"/>
  <c r="N1232" i="3" s="1"/>
  <c r="M1231" i="3"/>
  <c r="N1231" i="3" s="1"/>
  <c r="M1230" i="3"/>
  <c r="N1230" i="3" s="1"/>
  <c r="M1229" i="3"/>
  <c r="N1229" i="3" s="1"/>
  <c r="M1228" i="3"/>
  <c r="N1228" i="3" s="1"/>
  <c r="M1227" i="3"/>
  <c r="N1227" i="3" s="1"/>
  <c r="M1226" i="3"/>
  <c r="N1226" i="3" s="1"/>
  <c r="M1225" i="3"/>
  <c r="N1225" i="3" s="1"/>
  <c r="M1224" i="3"/>
  <c r="N1224" i="3" s="1"/>
  <c r="M1223" i="3"/>
  <c r="N1223" i="3" s="1"/>
  <c r="M1222" i="3"/>
  <c r="N1222" i="3" s="1"/>
  <c r="M1221" i="3"/>
  <c r="N1221" i="3" s="1"/>
  <c r="M1220" i="3"/>
  <c r="N1220" i="3" s="1"/>
  <c r="M1219" i="3"/>
  <c r="N1219" i="3" s="1"/>
  <c r="M1218" i="3"/>
  <c r="N1218" i="3" s="1"/>
  <c r="M1217" i="3"/>
  <c r="N1217" i="3" s="1"/>
  <c r="M1216" i="3"/>
  <c r="N1216" i="3" s="1"/>
  <c r="M1215" i="3"/>
  <c r="N1215" i="3" s="1"/>
  <c r="M1214" i="3"/>
  <c r="N1214" i="3" s="1"/>
  <c r="M1213" i="3"/>
  <c r="N1213" i="3" s="1"/>
  <c r="M1212" i="3"/>
  <c r="N1212" i="3" s="1"/>
  <c r="M1211" i="3"/>
  <c r="N1211" i="3" s="1"/>
  <c r="M1210" i="3"/>
  <c r="N1210" i="3" s="1"/>
  <c r="M1209" i="3"/>
  <c r="N1209" i="3" s="1"/>
  <c r="M1208" i="3"/>
  <c r="N1208" i="3" s="1"/>
  <c r="M1207" i="3"/>
  <c r="N1207" i="3" s="1"/>
  <c r="M1206" i="3"/>
  <c r="N1206" i="3" s="1"/>
  <c r="M1205" i="3"/>
  <c r="N1205" i="3" s="1"/>
  <c r="M1204" i="3"/>
  <c r="N1204" i="3" s="1"/>
  <c r="M1203" i="3"/>
  <c r="N1203" i="3" s="1"/>
  <c r="M1202" i="3"/>
  <c r="N1202" i="3" s="1"/>
  <c r="M1201" i="3"/>
  <c r="N1201" i="3" s="1"/>
  <c r="M1200" i="3"/>
  <c r="N1200" i="3" s="1"/>
  <c r="M1199" i="3"/>
  <c r="N1199" i="3" s="1"/>
  <c r="M1198" i="3"/>
  <c r="N1198" i="3" s="1"/>
  <c r="M1197" i="3"/>
  <c r="N1197" i="3" s="1"/>
  <c r="M1196" i="3"/>
  <c r="N1196" i="3" s="1"/>
  <c r="M1195" i="3"/>
  <c r="N1195" i="3" s="1"/>
  <c r="M1194" i="3"/>
  <c r="N1194" i="3" s="1"/>
  <c r="M1193" i="3"/>
  <c r="N1193" i="3" s="1"/>
  <c r="M1192" i="3"/>
  <c r="N1192" i="3" s="1"/>
  <c r="M1191" i="3"/>
  <c r="N1191" i="3" s="1"/>
  <c r="M1190" i="3"/>
  <c r="N1190" i="3" s="1"/>
  <c r="M1189" i="3"/>
  <c r="N1189" i="3" s="1"/>
  <c r="M1188" i="3"/>
  <c r="N1188" i="3" s="1"/>
  <c r="M1187" i="3"/>
  <c r="N1187" i="3" s="1"/>
  <c r="M1186" i="3"/>
  <c r="N1186" i="3" s="1"/>
  <c r="M1185" i="3"/>
  <c r="N1185" i="3" s="1"/>
  <c r="M1184" i="3"/>
  <c r="N1184" i="3" s="1"/>
  <c r="M1183" i="3"/>
  <c r="N1183" i="3" s="1"/>
  <c r="M1182" i="3"/>
  <c r="N1182" i="3" s="1"/>
  <c r="M1181" i="3"/>
  <c r="N1181" i="3" s="1"/>
  <c r="M1180" i="3"/>
  <c r="N1180" i="3" s="1"/>
  <c r="M1179" i="3"/>
  <c r="N1179" i="3" s="1"/>
  <c r="M1178" i="3"/>
  <c r="N1178" i="3" s="1"/>
  <c r="M1177" i="3"/>
  <c r="N1177" i="3" s="1"/>
  <c r="M1176" i="3"/>
  <c r="N1176" i="3" s="1"/>
  <c r="M1175" i="3"/>
  <c r="N1175" i="3" s="1"/>
  <c r="M1174" i="3"/>
  <c r="N1174" i="3" s="1"/>
  <c r="M1173" i="3"/>
  <c r="N1173" i="3" s="1"/>
  <c r="M1172" i="3"/>
  <c r="N1172" i="3" s="1"/>
  <c r="M1171" i="3"/>
  <c r="N1171" i="3" s="1"/>
  <c r="M1170" i="3"/>
  <c r="N1170" i="3" s="1"/>
  <c r="M1169" i="3"/>
  <c r="N1169" i="3" s="1"/>
  <c r="M1168" i="3"/>
  <c r="N1168" i="3" s="1"/>
  <c r="M1167" i="3"/>
  <c r="N1167" i="3" s="1"/>
  <c r="M1166" i="3"/>
  <c r="N1166" i="3" s="1"/>
  <c r="M1165" i="3"/>
  <c r="N1165" i="3" s="1"/>
  <c r="M1164" i="3"/>
  <c r="N1164" i="3" s="1"/>
  <c r="M1163" i="3"/>
  <c r="N1163" i="3" s="1"/>
  <c r="M1162" i="3"/>
  <c r="N1162" i="3" s="1"/>
  <c r="M1161" i="3"/>
  <c r="N1161" i="3" s="1"/>
  <c r="M1160" i="3"/>
  <c r="N1160" i="3" s="1"/>
  <c r="M1159" i="3"/>
  <c r="N1159" i="3" s="1"/>
  <c r="M1158" i="3"/>
  <c r="N1158" i="3" s="1"/>
  <c r="M1157" i="3"/>
  <c r="N1157" i="3" s="1"/>
  <c r="M1156" i="3"/>
  <c r="N1156" i="3" s="1"/>
  <c r="M1155" i="3"/>
  <c r="N1155" i="3" s="1"/>
  <c r="M1154" i="3"/>
  <c r="N1154" i="3" s="1"/>
  <c r="M1153" i="3"/>
  <c r="N1153" i="3" s="1"/>
  <c r="M1152" i="3"/>
  <c r="N1152" i="3" s="1"/>
  <c r="M1151" i="3"/>
  <c r="N1151" i="3" s="1"/>
  <c r="M1150" i="3"/>
  <c r="N1150" i="3" s="1"/>
  <c r="M1149" i="3"/>
  <c r="N1149" i="3" s="1"/>
  <c r="M1148" i="3"/>
  <c r="N1148" i="3" s="1"/>
  <c r="M1147" i="3"/>
  <c r="N1147" i="3" s="1"/>
  <c r="M1146" i="3"/>
  <c r="N1146" i="3" s="1"/>
  <c r="M1145" i="3"/>
  <c r="N1145" i="3" s="1"/>
  <c r="M1144" i="3"/>
  <c r="N1144" i="3" s="1"/>
  <c r="M1143" i="3"/>
  <c r="N1143" i="3" s="1"/>
  <c r="M1142" i="3"/>
  <c r="N1142" i="3" s="1"/>
  <c r="M1141" i="3"/>
  <c r="N1141" i="3" s="1"/>
  <c r="M1140" i="3"/>
  <c r="N1140" i="3" s="1"/>
  <c r="M1139" i="3"/>
  <c r="N1139" i="3" s="1"/>
  <c r="M1138" i="3"/>
  <c r="N1138" i="3" s="1"/>
  <c r="M1137" i="3"/>
  <c r="N1137" i="3" s="1"/>
  <c r="M1136" i="3"/>
  <c r="N1136" i="3" s="1"/>
  <c r="M1135" i="3"/>
  <c r="N1135" i="3" s="1"/>
  <c r="M1134" i="3"/>
  <c r="N1134" i="3" s="1"/>
  <c r="M1133" i="3"/>
  <c r="N1133" i="3" s="1"/>
  <c r="M1132" i="3"/>
  <c r="N1132" i="3" s="1"/>
  <c r="M1131" i="3"/>
  <c r="N1131" i="3" s="1"/>
  <c r="M1130" i="3"/>
  <c r="N1130" i="3" s="1"/>
  <c r="M1129" i="3"/>
  <c r="N1129" i="3" s="1"/>
  <c r="M1128" i="3"/>
  <c r="N1128" i="3" s="1"/>
  <c r="M1127" i="3"/>
  <c r="N1127" i="3" s="1"/>
  <c r="M1126" i="3"/>
  <c r="N1126" i="3" s="1"/>
  <c r="M1125" i="3"/>
  <c r="N1125" i="3" s="1"/>
  <c r="M1124" i="3"/>
  <c r="N1124" i="3" s="1"/>
  <c r="M1123" i="3"/>
  <c r="N1123" i="3" s="1"/>
  <c r="M1122" i="3"/>
  <c r="N1122" i="3" s="1"/>
  <c r="M1121" i="3"/>
  <c r="N1121" i="3" s="1"/>
  <c r="M1120" i="3"/>
  <c r="N1120" i="3" s="1"/>
  <c r="M1119" i="3"/>
  <c r="N1119" i="3" s="1"/>
  <c r="M1118" i="3"/>
  <c r="N1118" i="3" s="1"/>
  <c r="M1117" i="3"/>
  <c r="N1117" i="3" s="1"/>
  <c r="M1116" i="3"/>
  <c r="N1116" i="3" s="1"/>
  <c r="M1115" i="3"/>
  <c r="N1115" i="3" s="1"/>
  <c r="M1114" i="3"/>
  <c r="N1114" i="3" s="1"/>
  <c r="M1113" i="3"/>
  <c r="N1113" i="3" s="1"/>
  <c r="M1112" i="3"/>
  <c r="N1112" i="3" s="1"/>
  <c r="M1111" i="3"/>
  <c r="N1111" i="3" s="1"/>
  <c r="M1110" i="3"/>
  <c r="N1110" i="3" s="1"/>
  <c r="M1109" i="3"/>
  <c r="N1109" i="3" s="1"/>
  <c r="M1108" i="3"/>
  <c r="N1108" i="3" s="1"/>
  <c r="M1107" i="3"/>
  <c r="N1107" i="3" s="1"/>
  <c r="M1106" i="3"/>
  <c r="N1106" i="3" s="1"/>
  <c r="M1105" i="3"/>
  <c r="N1105" i="3" s="1"/>
  <c r="M1104" i="3"/>
  <c r="N1104" i="3" s="1"/>
  <c r="M1103" i="3"/>
  <c r="N1103" i="3" s="1"/>
  <c r="M1102" i="3"/>
  <c r="N1102" i="3" s="1"/>
  <c r="M1101" i="3"/>
  <c r="N1101" i="3" s="1"/>
  <c r="M1100" i="3"/>
  <c r="N1100" i="3" s="1"/>
  <c r="M1099" i="3"/>
  <c r="N1099" i="3" s="1"/>
  <c r="M1098" i="3"/>
  <c r="N1098" i="3" s="1"/>
  <c r="M1097" i="3"/>
  <c r="N1097" i="3" s="1"/>
  <c r="M1096" i="3"/>
  <c r="N1096" i="3" s="1"/>
  <c r="M1095" i="3"/>
  <c r="N1095" i="3" s="1"/>
  <c r="M1094" i="3"/>
  <c r="N1094" i="3" s="1"/>
  <c r="M1093" i="3"/>
  <c r="N1093" i="3" s="1"/>
  <c r="M1092" i="3"/>
  <c r="N1092" i="3" s="1"/>
  <c r="M1091" i="3"/>
  <c r="N1091" i="3" s="1"/>
  <c r="M1090" i="3"/>
  <c r="N1090" i="3" s="1"/>
  <c r="M1089" i="3"/>
  <c r="N1089" i="3" s="1"/>
  <c r="M1088" i="3"/>
  <c r="N1088" i="3" s="1"/>
  <c r="M1087" i="3"/>
  <c r="N1087" i="3" s="1"/>
  <c r="M1086" i="3"/>
  <c r="N1086" i="3" s="1"/>
  <c r="M1085" i="3"/>
  <c r="N1085" i="3" s="1"/>
  <c r="M1084" i="3"/>
  <c r="N1084" i="3" s="1"/>
  <c r="M1083" i="3"/>
  <c r="N1083" i="3" s="1"/>
  <c r="M1082" i="3"/>
  <c r="N1082" i="3" s="1"/>
  <c r="M1081" i="3"/>
  <c r="N1081" i="3" s="1"/>
  <c r="M1080" i="3"/>
  <c r="N1080" i="3" s="1"/>
  <c r="M1079" i="3"/>
  <c r="N1079" i="3" s="1"/>
  <c r="M1078" i="3"/>
  <c r="N1078" i="3" s="1"/>
  <c r="M1077" i="3"/>
  <c r="N1077" i="3" s="1"/>
  <c r="M1076" i="3"/>
  <c r="N1076" i="3" s="1"/>
  <c r="M1075" i="3"/>
  <c r="N1075" i="3" s="1"/>
  <c r="M1074" i="3"/>
  <c r="N1074" i="3" s="1"/>
  <c r="M1073" i="3"/>
  <c r="N1073" i="3" s="1"/>
  <c r="M1072" i="3"/>
  <c r="N1072" i="3" s="1"/>
  <c r="M1071" i="3"/>
  <c r="N1071" i="3" s="1"/>
  <c r="M1070" i="3"/>
  <c r="N1070" i="3" s="1"/>
  <c r="M1069" i="3"/>
  <c r="N1069" i="3" s="1"/>
  <c r="M1068" i="3"/>
  <c r="N1068" i="3" s="1"/>
  <c r="M1067" i="3"/>
  <c r="N1067" i="3" s="1"/>
  <c r="M1066" i="3"/>
  <c r="N1066" i="3" s="1"/>
  <c r="M1065" i="3"/>
  <c r="N1065" i="3" s="1"/>
  <c r="M1064" i="3"/>
  <c r="N1064" i="3" s="1"/>
  <c r="M1063" i="3"/>
  <c r="N1063" i="3" s="1"/>
  <c r="M1062" i="3"/>
  <c r="N1062" i="3" s="1"/>
  <c r="M1061" i="3"/>
  <c r="N1061" i="3" s="1"/>
  <c r="M1060" i="3"/>
  <c r="N1060" i="3" s="1"/>
  <c r="M1059" i="3"/>
  <c r="N1059" i="3" s="1"/>
  <c r="M1058" i="3"/>
  <c r="N1058" i="3" s="1"/>
  <c r="M1057" i="3"/>
  <c r="N1057" i="3" s="1"/>
  <c r="M1056" i="3"/>
  <c r="N1056" i="3" s="1"/>
  <c r="M1055" i="3"/>
  <c r="N1055" i="3" s="1"/>
  <c r="M1054" i="3"/>
  <c r="N1054" i="3" s="1"/>
  <c r="M1053" i="3"/>
  <c r="N1053" i="3" s="1"/>
  <c r="M1052" i="3"/>
  <c r="N1052" i="3" s="1"/>
  <c r="M1051" i="3"/>
  <c r="N1051" i="3" s="1"/>
  <c r="M1050" i="3"/>
  <c r="N1050" i="3" s="1"/>
  <c r="M1049" i="3"/>
  <c r="N1049" i="3" s="1"/>
  <c r="M1048" i="3"/>
  <c r="N1048" i="3" s="1"/>
  <c r="M1047" i="3"/>
  <c r="N1047" i="3" s="1"/>
  <c r="M1046" i="3"/>
  <c r="N1046" i="3" s="1"/>
  <c r="M1045" i="3"/>
  <c r="N1045" i="3" s="1"/>
  <c r="M1044" i="3"/>
  <c r="N1044" i="3" s="1"/>
  <c r="M1043" i="3"/>
  <c r="N1043" i="3" s="1"/>
  <c r="M1042" i="3"/>
  <c r="N1042" i="3" s="1"/>
  <c r="M1041" i="3"/>
  <c r="N1041" i="3" s="1"/>
  <c r="M1040" i="3"/>
  <c r="N1040" i="3" s="1"/>
  <c r="M1039" i="3"/>
  <c r="N1039" i="3" s="1"/>
  <c r="M1038" i="3"/>
  <c r="N1038" i="3" s="1"/>
  <c r="M1037" i="3"/>
  <c r="N1037" i="3" s="1"/>
  <c r="M1036" i="3"/>
  <c r="N1036" i="3" s="1"/>
  <c r="M1035" i="3"/>
  <c r="N1035" i="3" s="1"/>
  <c r="M1034" i="3"/>
  <c r="N1034" i="3" s="1"/>
  <c r="M1033" i="3"/>
  <c r="N1033" i="3" s="1"/>
  <c r="M1032" i="3"/>
  <c r="N1032" i="3" s="1"/>
  <c r="M1031" i="3"/>
  <c r="N1031" i="3" s="1"/>
  <c r="M1030" i="3"/>
  <c r="N1030" i="3" s="1"/>
  <c r="M1029" i="3"/>
  <c r="N1029" i="3" s="1"/>
  <c r="M1028" i="3"/>
  <c r="N1028" i="3" s="1"/>
  <c r="M1027" i="3"/>
  <c r="N1027" i="3" s="1"/>
  <c r="M1026" i="3"/>
  <c r="N1026" i="3" s="1"/>
  <c r="M1025" i="3"/>
  <c r="N1025" i="3" s="1"/>
  <c r="M1024" i="3"/>
  <c r="N1024" i="3" s="1"/>
  <c r="M1023" i="3"/>
  <c r="N1023" i="3" s="1"/>
  <c r="M1022" i="3"/>
  <c r="N1022" i="3" s="1"/>
  <c r="M1021" i="3"/>
  <c r="N1021" i="3" s="1"/>
  <c r="M1020" i="3"/>
  <c r="N1020" i="3" s="1"/>
  <c r="M1019" i="3"/>
  <c r="N1019" i="3" s="1"/>
  <c r="M1018" i="3"/>
  <c r="N1018" i="3" s="1"/>
  <c r="M1017" i="3"/>
  <c r="N1017" i="3" s="1"/>
  <c r="M1016" i="3"/>
  <c r="N1016" i="3" s="1"/>
  <c r="M1015" i="3"/>
  <c r="N1015" i="3" s="1"/>
  <c r="M1014" i="3"/>
  <c r="N1014" i="3" s="1"/>
  <c r="M1013" i="3"/>
  <c r="N1013" i="3" s="1"/>
  <c r="M1012" i="3"/>
  <c r="N1012" i="3" s="1"/>
  <c r="M1011" i="3"/>
  <c r="N1011" i="3" s="1"/>
  <c r="M1010" i="3"/>
  <c r="N1010" i="3" s="1"/>
  <c r="M1009" i="3"/>
  <c r="N1009" i="3" s="1"/>
  <c r="M1008" i="3"/>
  <c r="N1008" i="3" s="1"/>
  <c r="M1007" i="3"/>
  <c r="N1007" i="3" s="1"/>
  <c r="M1006" i="3"/>
  <c r="N1006" i="3" s="1"/>
  <c r="M1005" i="3"/>
  <c r="N1005" i="3" s="1"/>
  <c r="M1004" i="3"/>
  <c r="N1004" i="3" s="1"/>
  <c r="M1003" i="3"/>
  <c r="N1003" i="3" s="1"/>
  <c r="M1002" i="3"/>
  <c r="N1002" i="3" s="1"/>
  <c r="M1001" i="3"/>
  <c r="N1001" i="3" s="1"/>
  <c r="M1000" i="3"/>
  <c r="N1000" i="3" s="1"/>
  <c r="M999" i="3"/>
  <c r="N999" i="3" s="1"/>
  <c r="M998" i="3"/>
  <c r="N998" i="3" s="1"/>
  <c r="M997" i="3"/>
  <c r="N997" i="3" s="1"/>
  <c r="M996" i="3"/>
  <c r="N996" i="3" s="1"/>
  <c r="M995" i="3"/>
  <c r="N995" i="3" s="1"/>
  <c r="M994" i="3"/>
  <c r="N994" i="3" s="1"/>
  <c r="M993" i="3"/>
  <c r="N993" i="3" s="1"/>
  <c r="M992" i="3"/>
  <c r="N992" i="3" s="1"/>
  <c r="M991" i="3"/>
  <c r="N991" i="3" s="1"/>
  <c r="M990" i="3"/>
  <c r="N990" i="3" s="1"/>
  <c r="M989" i="3"/>
  <c r="N989" i="3" s="1"/>
  <c r="M988" i="3"/>
  <c r="N988" i="3" s="1"/>
  <c r="M987" i="3"/>
  <c r="N987" i="3" s="1"/>
  <c r="M986" i="3"/>
  <c r="N986" i="3" s="1"/>
  <c r="M985" i="3"/>
  <c r="N985" i="3" s="1"/>
  <c r="M984" i="3"/>
  <c r="N984" i="3" s="1"/>
  <c r="M983" i="3"/>
  <c r="N983" i="3" s="1"/>
  <c r="M982" i="3"/>
  <c r="N982" i="3" s="1"/>
  <c r="M981" i="3"/>
  <c r="N981" i="3" s="1"/>
  <c r="M980" i="3"/>
  <c r="N980" i="3" s="1"/>
  <c r="M979" i="3"/>
  <c r="N979" i="3" s="1"/>
  <c r="M795" i="3"/>
  <c r="N795" i="3" s="1"/>
  <c r="M976" i="3"/>
  <c r="N976" i="3" s="1"/>
  <c r="M975" i="3"/>
  <c r="N975" i="3" s="1"/>
  <c r="M974" i="3"/>
  <c r="N974" i="3" s="1"/>
  <c r="M973" i="3"/>
  <c r="N973" i="3" s="1"/>
  <c r="M972" i="3"/>
  <c r="N972" i="3" s="1"/>
  <c r="M971" i="3"/>
  <c r="N971" i="3" s="1"/>
  <c r="M970" i="3"/>
  <c r="N970" i="3" s="1"/>
  <c r="M969" i="3"/>
  <c r="N969" i="3" s="1"/>
  <c r="M968" i="3"/>
  <c r="N968" i="3" s="1"/>
  <c r="M967" i="3"/>
  <c r="N967" i="3" s="1"/>
  <c r="M966" i="3"/>
  <c r="N966" i="3" s="1"/>
  <c r="M965" i="3"/>
  <c r="N965" i="3" s="1"/>
  <c r="M964" i="3"/>
  <c r="N964" i="3" s="1"/>
  <c r="M963" i="3"/>
  <c r="N963" i="3" s="1"/>
  <c r="M962" i="3"/>
  <c r="N962" i="3" s="1"/>
  <c r="M961" i="3"/>
  <c r="N961" i="3" s="1"/>
  <c r="M960" i="3"/>
  <c r="N960" i="3" s="1"/>
  <c r="M959" i="3"/>
  <c r="N959" i="3" s="1"/>
  <c r="M958" i="3"/>
  <c r="N958" i="3" s="1"/>
  <c r="M957" i="3"/>
  <c r="N957" i="3" s="1"/>
  <c r="M956" i="3"/>
  <c r="N956" i="3" s="1"/>
  <c r="M955" i="3"/>
  <c r="N955" i="3" s="1"/>
  <c r="M954" i="3"/>
  <c r="N954" i="3" s="1"/>
  <c r="M953" i="3"/>
  <c r="N953" i="3" s="1"/>
  <c r="M952" i="3"/>
  <c r="N952" i="3" s="1"/>
  <c r="M951" i="3"/>
  <c r="N951" i="3" s="1"/>
  <c r="M950" i="3"/>
  <c r="N950" i="3" s="1"/>
  <c r="M949" i="3"/>
  <c r="N949" i="3" s="1"/>
  <c r="M948" i="3"/>
  <c r="N948" i="3" s="1"/>
  <c r="M947" i="3"/>
  <c r="N947" i="3" s="1"/>
  <c r="M946" i="3"/>
  <c r="N946" i="3" s="1"/>
  <c r="M945" i="3"/>
  <c r="N945" i="3" s="1"/>
  <c r="M944" i="3"/>
  <c r="N944" i="3" s="1"/>
  <c r="M943" i="3"/>
  <c r="N943" i="3" s="1"/>
  <c r="M942" i="3"/>
  <c r="N942" i="3" s="1"/>
  <c r="M941" i="3"/>
  <c r="N941" i="3" s="1"/>
  <c r="M940" i="3"/>
  <c r="N940" i="3" s="1"/>
  <c r="M939" i="3"/>
  <c r="N939" i="3" s="1"/>
  <c r="M938" i="3"/>
  <c r="N938" i="3" s="1"/>
  <c r="M937" i="3"/>
  <c r="N937" i="3" s="1"/>
  <c r="M936" i="3"/>
  <c r="N936" i="3" s="1"/>
  <c r="M935" i="3"/>
  <c r="N935" i="3" s="1"/>
  <c r="M934" i="3"/>
  <c r="N934" i="3" s="1"/>
  <c r="M933" i="3"/>
  <c r="N933" i="3" s="1"/>
  <c r="M932" i="3"/>
  <c r="N932" i="3" s="1"/>
  <c r="M931" i="3"/>
  <c r="N931" i="3" s="1"/>
  <c r="M930" i="3"/>
  <c r="N930" i="3" s="1"/>
  <c r="M929" i="3"/>
  <c r="N929" i="3" s="1"/>
  <c r="M928" i="3"/>
  <c r="N928" i="3" s="1"/>
  <c r="M927" i="3"/>
  <c r="N927" i="3" s="1"/>
  <c r="M926" i="3"/>
  <c r="N926" i="3" s="1"/>
  <c r="M925" i="3"/>
  <c r="N925" i="3" s="1"/>
  <c r="M924" i="3"/>
  <c r="N924" i="3" s="1"/>
  <c r="M923" i="3"/>
  <c r="N923" i="3" s="1"/>
  <c r="M922" i="3"/>
  <c r="N922" i="3" s="1"/>
  <c r="M921" i="3"/>
  <c r="N921" i="3" s="1"/>
  <c r="M920" i="3"/>
  <c r="N920" i="3" s="1"/>
  <c r="M919" i="3"/>
  <c r="N919" i="3" s="1"/>
  <c r="M918" i="3"/>
  <c r="N918" i="3" s="1"/>
  <c r="M917" i="3"/>
  <c r="N917" i="3" s="1"/>
  <c r="M916" i="3"/>
  <c r="N916" i="3" s="1"/>
  <c r="M915" i="3"/>
  <c r="N915" i="3" s="1"/>
  <c r="M914" i="3"/>
  <c r="N914" i="3" s="1"/>
  <c r="M913" i="3"/>
  <c r="N913" i="3" s="1"/>
  <c r="M912" i="3"/>
  <c r="N912" i="3" s="1"/>
  <c r="M911" i="3"/>
  <c r="N911" i="3" s="1"/>
  <c r="M910" i="3"/>
  <c r="N910" i="3" s="1"/>
  <c r="M909" i="3"/>
  <c r="N909" i="3" s="1"/>
  <c r="M908" i="3"/>
  <c r="N908" i="3" s="1"/>
  <c r="M907" i="3"/>
  <c r="N907" i="3" s="1"/>
  <c r="M906" i="3"/>
  <c r="N906" i="3" s="1"/>
  <c r="M905" i="3"/>
  <c r="N905" i="3" s="1"/>
  <c r="M904" i="3"/>
  <c r="N904" i="3" s="1"/>
  <c r="M903" i="3"/>
  <c r="N903" i="3" s="1"/>
  <c r="M902" i="3"/>
  <c r="N902" i="3" s="1"/>
  <c r="M901" i="3"/>
  <c r="N901" i="3" s="1"/>
  <c r="M900" i="3"/>
  <c r="N900" i="3" s="1"/>
  <c r="M899" i="3"/>
  <c r="N899" i="3" s="1"/>
  <c r="M898" i="3"/>
  <c r="N898" i="3" s="1"/>
  <c r="M897" i="3"/>
  <c r="N897" i="3" s="1"/>
  <c r="M896" i="3"/>
  <c r="N896" i="3" s="1"/>
  <c r="M895" i="3"/>
  <c r="N895" i="3" s="1"/>
  <c r="M894" i="3"/>
  <c r="N894" i="3" s="1"/>
  <c r="M893" i="3"/>
  <c r="N893" i="3" s="1"/>
  <c r="M892" i="3"/>
  <c r="N892" i="3" s="1"/>
  <c r="M891" i="3"/>
  <c r="N891" i="3" s="1"/>
  <c r="M890" i="3"/>
  <c r="N890" i="3" s="1"/>
  <c r="M889" i="3"/>
  <c r="N889" i="3" s="1"/>
  <c r="M888" i="3"/>
  <c r="N888" i="3" s="1"/>
  <c r="M887" i="3"/>
  <c r="N887" i="3" s="1"/>
  <c r="M886" i="3"/>
  <c r="N886" i="3" s="1"/>
  <c r="M885" i="3"/>
  <c r="N885" i="3" s="1"/>
  <c r="M884" i="3"/>
  <c r="N884" i="3" s="1"/>
  <c r="M883" i="3"/>
  <c r="N883" i="3" s="1"/>
  <c r="M882" i="3"/>
  <c r="N882" i="3" s="1"/>
  <c r="M881" i="3"/>
  <c r="N881" i="3" s="1"/>
  <c r="M880" i="3"/>
  <c r="N880" i="3" s="1"/>
  <c r="M879" i="3"/>
  <c r="N879" i="3" s="1"/>
  <c r="M878" i="3"/>
  <c r="N878" i="3" s="1"/>
  <c r="M877" i="3"/>
  <c r="N877" i="3" s="1"/>
  <c r="M876" i="3"/>
  <c r="N876" i="3" s="1"/>
  <c r="M875" i="3"/>
  <c r="N875" i="3" s="1"/>
  <c r="M874" i="3"/>
  <c r="N874" i="3" s="1"/>
  <c r="M873" i="3"/>
  <c r="N873" i="3" s="1"/>
  <c r="M872" i="3"/>
  <c r="N872" i="3" s="1"/>
  <c r="M871" i="3"/>
  <c r="N871" i="3" s="1"/>
  <c r="M870" i="3"/>
  <c r="N870" i="3" s="1"/>
  <c r="M869" i="3"/>
  <c r="N869" i="3" s="1"/>
  <c r="M868" i="3"/>
  <c r="N868" i="3" s="1"/>
  <c r="M867" i="3"/>
  <c r="N867" i="3" s="1"/>
  <c r="M866" i="3"/>
  <c r="N866" i="3" s="1"/>
  <c r="M865" i="3"/>
  <c r="N865" i="3" s="1"/>
  <c r="M864" i="3"/>
  <c r="N864" i="3" s="1"/>
  <c r="M863" i="3"/>
  <c r="N863" i="3" s="1"/>
  <c r="M862" i="3"/>
  <c r="N862" i="3" s="1"/>
  <c r="M861" i="3"/>
  <c r="N861" i="3" s="1"/>
  <c r="M860" i="3"/>
  <c r="N860" i="3" s="1"/>
  <c r="M859" i="3"/>
  <c r="N859" i="3" s="1"/>
  <c r="M858" i="3"/>
  <c r="N858" i="3" s="1"/>
  <c r="M857" i="3"/>
  <c r="N857" i="3" s="1"/>
  <c r="M856" i="3"/>
  <c r="N856" i="3" s="1"/>
  <c r="M855" i="3"/>
  <c r="N855" i="3" s="1"/>
  <c r="M854" i="3"/>
  <c r="N854" i="3" s="1"/>
  <c r="M853" i="3"/>
  <c r="N853" i="3" s="1"/>
  <c r="M852" i="3"/>
  <c r="N852" i="3" s="1"/>
  <c r="M851" i="3"/>
  <c r="N851" i="3" s="1"/>
  <c r="M850" i="3"/>
  <c r="N850" i="3" s="1"/>
  <c r="M849" i="3"/>
  <c r="N849" i="3" s="1"/>
  <c r="M848" i="3"/>
  <c r="N848" i="3" s="1"/>
  <c r="M847" i="3"/>
  <c r="N847" i="3" s="1"/>
  <c r="M846" i="3"/>
  <c r="N846" i="3" s="1"/>
  <c r="M845" i="3"/>
  <c r="N845" i="3" s="1"/>
  <c r="M844" i="3"/>
  <c r="N844" i="3" s="1"/>
  <c r="M843" i="3"/>
  <c r="N843" i="3" s="1"/>
  <c r="M842" i="3"/>
  <c r="N842" i="3" s="1"/>
  <c r="M841" i="3"/>
  <c r="N841" i="3" s="1"/>
  <c r="M840" i="3"/>
  <c r="N840" i="3" s="1"/>
  <c r="M839" i="3"/>
  <c r="N839" i="3" s="1"/>
  <c r="M838" i="3"/>
  <c r="N838" i="3" s="1"/>
  <c r="M837" i="3"/>
  <c r="N837" i="3" s="1"/>
  <c r="M836" i="3"/>
  <c r="N836" i="3" s="1"/>
  <c r="M835" i="3"/>
  <c r="N835" i="3" s="1"/>
  <c r="M834" i="3"/>
  <c r="N834" i="3" s="1"/>
  <c r="M833" i="3"/>
  <c r="N833" i="3" s="1"/>
  <c r="M832" i="3"/>
  <c r="N832" i="3" s="1"/>
  <c r="M831" i="3"/>
  <c r="N831" i="3" s="1"/>
  <c r="M830" i="3"/>
  <c r="N830" i="3" s="1"/>
  <c r="M829" i="3"/>
  <c r="N829" i="3" s="1"/>
  <c r="M828" i="3"/>
  <c r="N828" i="3" s="1"/>
  <c r="M827" i="3"/>
  <c r="N827" i="3" s="1"/>
  <c r="M826" i="3"/>
  <c r="N826" i="3" s="1"/>
  <c r="M825" i="3"/>
  <c r="N825" i="3" s="1"/>
  <c r="M824" i="3"/>
  <c r="N824" i="3" s="1"/>
  <c r="M823" i="3"/>
  <c r="N823" i="3" s="1"/>
  <c r="M822" i="3"/>
  <c r="N822" i="3" s="1"/>
  <c r="M821" i="3"/>
  <c r="N821" i="3" s="1"/>
  <c r="M820" i="3"/>
  <c r="N820" i="3" s="1"/>
  <c r="M819" i="3"/>
  <c r="N819" i="3" s="1"/>
  <c r="M818" i="3"/>
  <c r="N818" i="3" s="1"/>
  <c r="M817" i="3"/>
  <c r="N817" i="3" s="1"/>
  <c r="M816" i="3"/>
  <c r="N816" i="3" s="1"/>
  <c r="M815" i="3"/>
  <c r="N815" i="3" s="1"/>
  <c r="M814" i="3"/>
  <c r="N814" i="3" s="1"/>
  <c r="M813" i="3"/>
  <c r="N813" i="3" s="1"/>
  <c r="M812" i="3"/>
  <c r="N812" i="3" s="1"/>
  <c r="M811" i="3"/>
  <c r="N811" i="3" s="1"/>
  <c r="M810" i="3"/>
  <c r="N810" i="3" s="1"/>
  <c r="M809" i="3"/>
  <c r="N809" i="3" s="1"/>
  <c r="M808" i="3"/>
  <c r="N808" i="3" s="1"/>
  <c r="M807" i="3"/>
  <c r="N807" i="3" s="1"/>
  <c r="M806" i="3"/>
  <c r="N806" i="3" s="1"/>
  <c r="M805" i="3"/>
  <c r="N805" i="3" s="1"/>
  <c r="M804" i="3"/>
  <c r="N804" i="3" s="1"/>
  <c r="M803" i="3"/>
  <c r="N803" i="3" s="1"/>
  <c r="M802" i="3"/>
  <c r="N802" i="3" s="1"/>
  <c r="M801" i="3"/>
  <c r="N801" i="3" s="1"/>
  <c r="M800" i="3"/>
  <c r="N800" i="3" s="1"/>
  <c r="M799" i="3"/>
  <c r="N799" i="3" s="1"/>
  <c r="M798" i="3"/>
  <c r="N798" i="3" s="1"/>
  <c r="M797" i="3"/>
  <c r="N797" i="3" s="1"/>
  <c r="M796" i="3"/>
  <c r="N796" i="3" s="1"/>
  <c r="M617" i="3"/>
  <c r="N617" i="3" s="1"/>
  <c r="M793" i="3"/>
  <c r="N793" i="3" s="1"/>
  <c r="M792" i="3"/>
  <c r="N792" i="3" s="1"/>
  <c r="M791" i="3"/>
  <c r="N791" i="3" s="1"/>
  <c r="M790" i="3"/>
  <c r="N790" i="3" s="1"/>
  <c r="M789" i="3"/>
  <c r="N789" i="3" s="1"/>
  <c r="M788" i="3"/>
  <c r="N788" i="3" s="1"/>
  <c r="M787" i="3"/>
  <c r="N787" i="3" s="1"/>
  <c r="M786" i="3"/>
  <c r="N786" i="3" s="1"/>
  <c r="M785" i="3"/>
  <c r="N785" i="3" s="1"/>
  <c r="M784" i="3"/>
  <c r="N784" i="3" s="1"/>
  <c r="M783" i="3"/>
  <c r="N783" i="3" s="1"/>
  <c r="M782" i="3"/>
  <c r="N782" i="3" s="1"/>
  <c r="M781" i="3"/>
  <c r="N781" i="3" s="1"/>
  <c r="M780" i="3"/>
  <c r="N780" i="3" s="1"/>
  <c r="M779" i="3"/>
  <c r="N779" i="3" s="1"/>
  <c r="M778" i="3"/>
  <c r="N778" i="3" s="1"/>
  <c r="M777" i="3"/>
  <c r="N777" i="3" s="1"/>
  <c r="M776" i="3"/>
  <c r="N776" i="3" s="1"/>
  <c r="M775" i="3"/>
  <c r="N775" i="3" s="1"/>
  <c r="M774" i="3"/>
  <c r="N774" i="3" s="1"/>
  <c r="M773" i="3"/>
  <c r="N773" i="3" s="1"/>
  <c r="M772" i="3"/>
  <c r="N772" i="3" s="1"/>
  <c r="M771" i="3"/>
  <c r="N771" i="3" s="1"/>
  <c r="M770" i="3"/>
  <c r="N770" i="3" s="1"/>
  <c r="M769" i="3"/>
  <c r="N769" i="3" s="1"/>
  <c r="M768" i="3"/>
  <c r="N768" i="3" s="1"/>
  <c r="M767" i="3"/>
  <c r="N767" i="3" s="1"/>
  <c r="M766" i="3"/>
  <c r="N766" i="3" s="1"/>
  <c r="M765" i="3"/>
  <c r="N765" i="3" s="1"/>
  <c r="M764" i="3"/>
  <c r="N764" i="3" s="1"/>
  <c r="M763" i="3"/>
  <c r="N763" i="3" s="1"/>
  <c r="M762" i="3"/>
  <c r="N762" i="3" s="1"/>
  <c r="M761" i="3"/>
  <c r="N761" i="3" s="1"/>
  <c r="M760" i="3"/>
  <c r="N760" i="3" s="1"/>
  <c r="M759" i="3"/>
  <c r="N759" i="3" s="1"/>
  <c r="M758" i="3"/>
  <c r="N758" i="3" s="1"/>
  <c r="M757" i="3"/>
  <c r="N757" i="3" s="1"/>
  <c r="M756" i="3"/>
  <c r="N756" i="3" s="1"/>
  <c r="M755" i="3"/>
  <c r="N755" i="3" s="1"/>
  <c r="M754" i="3"/>
  <c r="N754" i="3" s="1"/>
  <c r="M753" i="3"/>
  <c r="N753" i="3" s="1"/>
  <c r="M752" i="3"/>
  <c r="N752" i="3" s="1"/>
  <c r="M751" i="3"/>
  <c r="N751" i="3" s="1"/>
  <c r="M750" i="3"/>
  <c r="N750" i="3" s="1"/>
  <c r="M749" i="3"/>
  <c r="N749" i="3" s="1"/>
  <c r="M748" i="3"/>
  <c r="N748" i="3" s="1"/>
  <c r="M747" i="3"/>
  <c r="N747" i="3" s="1"/>
  <c r="M746" i="3"/>
  <c r="N746" i="3" s="1"/>
  <c r="M745" i="3"/>
  <c r="N745" i="3" s="1"/>
  <c r="M744" i="3"/>
  <c r="N744" i="3" s="1"/>
  <c r="M743" i="3"/>
  <c r="N743" i="3" s="1"/>
  <c r="M742" i="3"/>
  <c r="N742" i="3" s="1"/>
  <c r="M741" i="3"/>
  <c r="N741" i="3" s="1"/>
  <c r="M740" i="3"/>
  <c r="N740" i="3" s="1"/>
  <c r="M739" i="3"/>
  <c r="N739" i="3" s="1"/>
  <c r="M738" i="3"/>
  <c r="N738" i="3" s="1"/>
  <c r="M737" i="3"/>
  <c r="N737" i="3" s="1"/>
  <c r="M736" i="3"/>
  <c r="N736" i="3" s="1"/>
  <c r="M735" i="3"/>
  <c r="N735" i="3" s="1"/>
  <c r="M734" i="3"/>
  <c r="N734" i="3" s="1"/>
  <c r="M733" i="3"/>
  <c r="N733" i="3" s="1"/>
  <c r="M732" i="3"/>
  <c r="N732" i="3" s="1"/>
  <c r="M731" i="3"/>
  <c r="N731" i="3" s="1"/>
  <c r="M730" i="3"/>
  <c r="N730" i="3" s="1"/>
  <c r="M729" i="3"/>
  <c r="N729" i="3" s="1"/>
  <c r="M728" i="3"/>
  <c r="N728" i="3" s="1"/>
  <c r="M727" i="3"/>
  <c r="N727" i="3" s="1"/>
  <c r="M726" i="3"/>
  <c r="N726" i="3" s="1"/>
  <c r="M725" i="3"/>
  <c r="N725" i="3" s="1"/>
  <c r="M724" i="3"/>
  <c r="N724" i="3" s="1"/>
  <c r="M723" i="3"/>
  <c r="N723" i="3" s="1"/>
  <c r="M722" i="3"/>
  <c r="N722" i="3" s="1"/>
  <c r="M721" i="3"/>
  <c r="N721" i="3" s="1"/>
  <c r="M720" i="3"/>
  <c r="N720" i="3" s="1"/>
  <c r="M719" i="3"/>
  <c r="N719" i="3" s="1"/>
  <c r="M718" i="3"/>
  <c r="N718" i="3" s="1"/>
  <c r="M717" i="3"/>
  <c r="N717" i="3" s="1"/>
  <c r="M716" i="3"/>
  <c r="N716" i="3" s="1"/>
  <c r="M715" i="3"/>
  <c r="N715" i="3" s="1"/>
  <c r="M714" i="3"/>
  <c r="N714" i="3" s="1"/>
  <c r="M713" i="3"/>
  <c r="N713" i="3" s="1"/>
  <c r="M712" i="3"/>
  <c r="N712" i="3" s="1"/>
  <c r="M711" i="3"/>
  <c r="N711" i="3" s="1"/>
  <c r="M710" i="3"/>
  <c r="N710" i="3" s="1"/>
  <c r="M709" i="3"/>
  <c r="N709" i="3" s="1"/>
  <c r="M708" i="3"/>
  <c r="N708" i="3" s="1"/>
  <c r="M707" i="3"/>
  <c r="N707" i="3" s="1"/>
  <c r="M706" i="3"/>
  <c r="N706" i="3" s="1"/>
  <c r="M705" i="3"/>
  <c r="N705" i="3" s="1"/>
  <c r="M704" i="3"/>
  <c r="N704" i="3" s="1"/>
  <c r="M703" i="3"/>
  <c r="N703" i="3" s="1"/>
  <c r="M702" i="3"/>
  <c r="N702" i="3" s="1"/>
  <c r="M701" i="3"/>
  <c r="N701" i="3" s="1"/>
  <c r="M700" i="3"/>
  <c r="N700" i="3" s="1"/>
  <c r="M699" i="3"/>
  <c r="N699" i="3" s="1"/>
  <c r="M698" i="3"/>
  <c r="N698" i="3" s="1"/>
  <c r="M697" i="3"/>
  <c r="N697" i="3" s="1"/>
  <c r="M696" i="3"/>
  <c r="N696" i="3" s="1"/>
  <c r="M695" i="3"/>
  <c r="N695" i="3" s="1"/>
  <c r="M694" i="3"/>
  <c r="N694" i="3" s="1"/>
  <c r="M693" i="3"/>
  <c r="N693" i="3" s="1"/>
  <c r="M692" i="3"/>
  <c r="N692" i="3" s="1"/>
  <c r="M691" i="3"/>
  <c r="N691" i="3" s="1"/>
  <c r="M690" i="3"/>
  <c r="N690" i="3" s="1"/>
  <c r="M689" i="3"/>
  <c r="N689" i="3" s="1"/>
  <c r="M688" i="3"/>
  <c r="N688" i="3" s="1"/>
  <c r="M687" i="3"/>
  <c r="N687" i="3" s="1"/>
  <c r="M686" i="3"/>
  <c r="N686" i="3" s="1"/>
  <c r="M685" i="3"/>
  <c r="N685" i="3" s="1"/>
  <c r="M684" i="3"/>
  <c r="N684" i="3" s="1"/>
  <c r="M683" i="3"/>
  <c r="N683" i="3" s="1"/>
  <c r="M682" i="3"/>
  <c r="N682" i="3" s="1"/>
  <c r="M681" i="3"/>
  <c r="N681" i="3" s="1"/>
  <c r="M680" i="3"/>
  <c r="N680" i="3" s="1"/>
  <c r="M679" i="3"/>
  <c r="N679" i="3" s="1"/>
  <c r="M678" i="3"/>
  <c r="N678" i="3" s="1"/>
  <c r="M677" i="3"/>
  <c r="N677" i="3" s="1"/>
  <c r="M676" i="3"/>
  <c r="N676" i="3" s="1"/>
  <c r="M675" i="3"/>
  <c r="N675" i="3" s="1"/>
  <c r="M674" i="3"/>
  <c r="N674" i="3" s="1"/>
  <c r="M673" i="3"/>
  <c r="N673" i="3" s="1"/>
  <c r="M672" i="3"/>
  <c r="N672" i="3" s="1"/>
  <c r="M671" i="3"/>
  <c r="N671" i="3" s="1"/>
  <c r="M670" i="3"/>
  <c r="N670" i="3" s="1"/>
  <c r="M669" i="3"/>
  <c r="N669" i="3" s="1"/>
  <c r="M668" i="3"/>
  <c r="N668" i="3" s="1"/>
  <c r="M667" i="3"/>
  <c r="N667" i="3" s="1"/>
  <c r="M666" i="3"/>
  <c r="N666" i="3" s="1"/>
  <c r="M665" i="3"/>
  <c r="N665" i="3" s="1"/>
  <c r="M664" i="3"/>
  <c r="N664" i="3" s="1"/>
  <c r="M663" i="3"/>
  <c r="N663" i="3" s="1"/>
  <c r="M662" i="3"/>
  <c r="N662" i="3" s="1"/>
  <c r="M661" i="3"/>
  <c r="N661" i="3" s="1"/>
  <c r="M660" i="3"/>
  <c r="N660" i="3" s="1"/>
  <c r="M659" i="3"/>
  <c r="N659" i="3" s="1"/>
  <c r="M658" i="3"/>
  <c r="N658" i="3" s="1"/>
  <c r="M657" i="3"/>
  <c r="N657" i="3" s="1"/>
  <c r="M656" i="3"/>
  <c r="N656" i="3" s="1"/>
  <c r="M655" i="3"/>
  <c r="N655" i="3" s="1"/>
  <c r="M654" i="3"/>
  <c r="N654" i="3" s="1"/>
  <c r="M653" i="3"/>
  <c r="N653" i="3" s="1"/>
  <c r="M652" i="3"/>
  <c r="N652" i="3" s="1"/>
  <c r="M651" i="3"/>
  <c r="N651" i="3" s="1"/>
  <c r="M650" i="3"/>
  <c r="N650" i="3" s="1"/>
  <c r="M649" i="3"/>
  <c r="N649" i="3" s="1"/>
  <c r="M648" i="3"/>
  <c r="N648" i="3" s="1"/>
  <c r="M647" i="3"/>
  <c r="N647" i="3" s="1"/>
  <c r="M646" i="3"/>
  <c r="N646" i="3" s="1"/>
  <c r="M645" i="3"/>
  <c r="N645" i="3" s="1"/>
  <c r="M644" i="3"/>
  <c r="N644" i="3" s="1"/>
  <c r="M643" i="3"/>
  <c r="N643" i="3" s="1"/>
  <c r="M642" i="3"/>
  <c r="N642" i="3" s="1"/>
  <c r="M641" i="3"/>
  <c r="N641" i="3" s="1"/>
  <c r="M640" i="3"/>
  <c r="N640" i="3" s="1"/>
  <c r="M639" i="3"/>
  <c r="N639" i="3" s="1"/>
  <c r="M638" i="3"/>
  <c r="N638" i="3" s="1"/>
  <c r="M637" i="3"/>
  <c r="N637" i="3" s="1"/>
  <c r="M636" i="3"/>
  <c r="N636" i="3" s="1"/>
  <c r="M635" i="3"/>
  <c r="N635" i="3" s="1"/>
  <c r="M634" i="3"/>
  <c r="N634" i="3" s="1"/>
  <c r="M633" i="3"/>
  <c r="N633" i="3" s="1"/>
  <c r="M632" i="3"/>
  <c r="N632" i="3" s="1"/>
  <c r="M631" i="3"/>
  <c r="N631" i="3" s="1"/>
  <c r="M630" i="3"/>
  <c r="N630" i="3" s="1"/>
  <c r="M629" i="3"/>
  <c r="N629" i="3" s="1"/>
  <c r="M628" i="3"/>
  <c r="N628" i="3" s="1"/>
  <c r="M627" i="3"/>
  <c r="N627" i="3" s="1"/>
  <c r="M626" i="3"/>
  <c r="N626" i="3" s="1"/>
  <c r="M625" i="3"/>
  <c r="N625" i="3" s="1"/>
  <c r="M624" i="3"/>
  <c r="N624" i="3" s="1"/>
  <c r="M623" i="3"/>
  <c r="N623" i="3" s="1"/>
  <c r="M622" i="3"/>
  <c r="N622" i="3" s="1"/>
  <c r="M621" i="3"/>
  <c r="N621" i="3" s="1"/>
  <c r="M620" i="3"/>
  <c r="N620" i="3" s="1"/>
  <c r="M619" i="3"/>
  <c r="N619" i="3" s="1"/>
  <c r="M618" i="3"/>
  <c r="N618" i="3" s="1"/>
  <c r="N533" i="3"/>
  <c r="M615" i="3"/>
  <c r="N615" i="3" s="1"/>
  <c r="M614" i="3"/>
  <c r="N614" i="3" s="1"/>
  <c r="M613" i="3"/>
  <c r="N613" i="3" s="1"/>
  <c r="M612" i="3"/>
  <c r="N612" i="3" s="1"/>
  <c r="M611" i="3"/>
  <c r="N611" i="3" s="1"/>
  <c r="M610" i="3"/>
  <c r="N610" i="3" s="1"/>
  <c r="M609" i="3"/>
  <c r="N609" i="3" s="1"/>
  <c r="M608" i="3"/>
  <c r="N608" i="3" s="1"/>
  <c r="M607" i="3"/>
  <c r="N607" i="3" s="1"/>
  <c r="M606" i="3"/>
  <c r="N606" i="3" s="1"/>
  <c r="M605" i="3"/>
  <c r="N605" i="3" s="1"/>
  <c r="M604" i="3"/>
  <c r="N604" i="3" s="1"/>
  <c r="M603" i="3"/>
  <c r="N603" i="3" s="1"/>
  <c r="M602" i="3"/>
  <c r="N602" i="3" s="1"/>
  <c r="M601" i="3"/>
  <c r="N601" i="3" s="1"/>
  <c r="M600" i="3"/>
  <c r="N600" i="3" s="1"/>
  <c r="M599" i="3"/>
  <c r="N599" i="3" s="1"/>
  <c r="M598" i="3"/>
  <c r="N598" i="3" s="1"/>
  <c r="M597" i="3"/>
  <c r="N597" i="3" s="1"/>
  <c r="M596" i="3"/>
  <c r="N596" i="3" s="1"/>
  <c r="M595" i="3"/>
  <c r="N595" i="3" s="1"/>
  <c r="M594" i="3"/>
  <c r="N594" i="3" s="1"/>
  <c r="M593" i="3"/>
  <c r="N593" i="3" s="1"/>
  <c r="M592" i="3"/>
  <c r="N592" i="3" s="1"/>
  <c r="M591" i="3"/>
  <c r="N591" i="3" s="1"/>
  <c r="N590" i="3"/>
  <c r="N589" i="3"/>
  <c r="N588" i="3"/>
  <c r="N587" i="3"/>
  <c r="N586" i="3"/>
  <c r="N585" i="3"/>
  <c r="N584" i="3"/>
  <c r="N583" i="3"/>
  <c r="N582" i="3"/>
  <c r="N581" i="3"/>
  <c r="N580" i="3"/>
  <c r="N579" i="3"/>
  <c r="N578" i="3"/>
  <c r="N577" i="3"/>
  <c r="N576" i="3"/>
  <c r="N575" i="3"/>
  <c r="N574" i="3"/>
  <c r="N573" i="3"/>
  <c r="N572" i="3"/>
  <c r="N571" i="3"/>
  <c r="N570" i="3"/>
  <c r="N569" i="3"/>
  <c r="N568" i="3"/>
  <c r="N567" i="3"/>
  <c r="N566" i="3"/>
  <c r="N565" i="3"/>
  <c r="N564" i="3"/>
  <c r="N563" i="3"/>
  <c r="N562" i="3"/>
  <c r="N561" i="3"/>
  <c r="N560" i="3"/>
  <c r="N559" i="3"/>
  <c r="N558" i="3"/>
  <c r="N557" i="3"/>
  <c r="N556" i="3"/>
  <c r="N555" i="3"/>
  <c r="N554" i="3"/>
  <c r="N553" i="3"/>
  <c r="N552" i="3"/>
  <c r="N551" i="3"/>
  <c r="N550" i="3"/>
  <c r="N549" i="3"/>
  <c r="N548" i="3"/>
  <c r="N547" i="3"/>
  <c r="N546" i="3"/>
  <c r="N545" i="3"/>
  <c r="N544" i="3"/>
  <c r="N543" i="3"/>
  <c r="N542" i="3"/>
  <c r="N541" i="3"/>
  <c r="N540" i="3"/>
  <c r="N539" i="3"/>
  <c r="N538" i="3"/>
  <c r="N537" i="3"/>
  <c r="N536" i="3"/>
  <c r="N535" i="3"/>
  <c r="N534" i="3"/>
  <c r="M319" i="3"/>
  <c r="N319" i="3" s="1"/>
  <c r="M531" i="3"/>
  <c r="N531" i="3" s="1"/>
  <c r="M530" i="3"/>
  <c r="N530" i="3" s="1"/>
  <c r="M529" i="3"/>
  <c r="N529" i="3" s="1"/>
  <c r="M528" i="3"/>
  <c r="N528" i="3" s="1"/>
  <c r="M527" i="3"/>
  <c r="N527" i="3" s="1"/>
  <c r="M526" i="3"/>
  <c r="N526" i="3" s="1"/>
  <c r="M525" i="3"/>
  <c r="N525" i="3" s="1"/>
  <c r="M524" i="3"/>
  <c r="N524" i="3" s="1"/>
  <c r="M523" i="3"/>
  <c r="N523" i="3" s="1"/>
  <c r="M522" i="3"/>
  <c r="N522" i="3" s="1"/>
  <c r="M521" i="3"/>
  <c r="N521" i="3" s="1"/>
  <c r="M520" i="3"/>
  <c r="N520" i="3" s="1"/>
  <c r="M519" i="3"/>
  <c r="N519" i="3" s="1"/>
  <c r="M518" i="3"/>
  <c r="N518" i="3" s="1"/>
  <c r="M517" i="3"/>
  <c r="N517" i="3" s="1"/>
  <c r="M516" i="3"/>
  <c r="N516" i="3" s="1"/>
  <c r="M515" i="3"/>
  <c r="N515" i="3" s="1"/>
  <c r="M514" i="3"/>
  <c r="N514" i="3" s="1"/>
  <c r="M513" i="3"/>
  <c r="N513" i="3" s="1"/>
  <c r="M512" i="3"/>
  <c r="N512" i="3" s="1"/>
  <c r="M511" i="3"/>
  <c r="N511" i="3" s="1"/>
  <c r="M510" i="3"/>
  <c r="N510" i="3" s="1"/>
  <c r="M509" i="3"/>
  <c r="N509" i="3" s="1"/>
  <c r="M508" i="3"/>
  <c r="N508" i="3" s="1"/>
  <c r="M507" i="3"/>
  <c r="N507" i="3" s="1"/>
  <c r="M506" i="3"/>
  <c r="N506" i="3" s="1"/>
  <c r="M505" i="3"/>
  <c r="N505" i="3" s="1"/>
  <c r="M504" i="3"/>
  <c r="N504" i="3" s="1"/>
  <c r="M503" i="3"/>
  <c r="N503" i="3" s="1"/>
  <c r="M502" i="3"/>
  <c r="N502" i="3" s="1"/>
  <c r="M501" i="3"/>
  <c r="N501" i="3" s="1"/>
  <c r="M500" i="3"/>
  <c r="N500" i="3" s="1"/>
  <c r="M499" i="3"/>
  <c r="N499" i="3" s="1"/>
  <c r="M498" i="3"/>
  <c r="N498" i="3" s="1"/>
  <c r="M497" i="3"/>
  <c r="N497" i="3" s="1"/>
  <c r="M496" i="3"/>
  <c r="N496" i="3" s="1"/>
  <c r="M495" i="3"/>
  <c r="N495" i="3" s="1"/>
  <c r="M494" i="3"/>
  <c r="N494" i="3" s="1"/>
  <c r="M493" i="3"/>
  <c r="N493" i="3" s="1"/>
  <c r="M492" i="3"/>
  <c r="N492" i="3" s="1"/>
  <c r="M491" i="3"/>
  <c r="N491" i="3" s="1"/>
  <c r="M490" i="3"/>
  <c r="N490" i="3" s="1"/>
  <c r="M489" i="3"/>
  <c r="N489" i="3" s="1"/>
  <c r="M488" i="3"/>
  <c r="N488" i="3" s="1"/>
  <c r="M487" i="3"/>
  <c r="N487" i="3" s="1"/>
  <c r="M486" i="3"/>
  <c r="N486" i="3" s="1"/>
  <c r="M485" i="3"/>
  <c r="N485" i="3" s="1"/>
  <c r="M484" i="3"/>
  <c r="N484" i="3" s="1"/>
  <c r="M483" i="3"/>
  <c r="N483" i="3" s="1"/>
  <c r="M482" i="3"/>
  <c r="N482" i="3" s="1"/>
  <c r="M481" i="3"/>
  <c r="N481" i="3" s="1"/>
  <c r="M480" i="3"/>
  <c r="N480" i="3" s="1"/>
  <c r="M479" i="3"/>
  <c r="N479" i="3" s="1"/>
  <c r="M478" i="3"/>
  <c r="N478" i="3" s="1"/>
  <c r="M477" i="3"/>
  <c r="N477" i="3" s="1"/>
  <c r="M476" i="3"/>
  <c r="N476" i="3" s="1"/>
  <c r="M475" i="3"/>
  <c r="N475" i="3" s="1"/>
  <c r="M474" i="3"/>
  <c r="N474" i="3" s="1"/>
  <c r="M473" i="3"/>
  <c r="N473" i="3" s="1"/>
  <c r="M472" i="3"/>
  <c r="N472" i="3" s="1"/>
  <c r="M471" i="3"/>
  <c r="N471" i="3" s="1"/>
  <c r="M470" i="3"/>
  <c r="N470" i="3" s="1"/>
  <c r="M469" i="3"/>
  <c r="N469" i="3" s="1"/>
  <c r="M468" i="3"/>
  <c r="N468" i="3" s="1"/>
  <c r="M467" i="3"/>
  <c r="N467" i="3" s="1"/>
  <c r="M466" i="3"/>
  <c r="N466" i="3" s="1"/>
  <c r="M465" i="3"/>
  <c r="N465" i="3" s="1"/>
  <c r="M464" i="3"/>
  <c r="N464" i="3" s="1"/>
  <c r="M463" i="3"/>
  <c r="N463" i="3" s="1"/>
  <c r="M462" i="3"/>
  <c r="N462" i="3" s="1"/>
  <c r="M461" i="3"/>
  <c r="N461" i="3" s="1"/>
  <c r="M460" i="3"/>
  <c r="N460" i="3" s="1"/>
  <c r="M459" i="3"/>
  <c r="N459" i="3" s="1"/>
  <c r="M458" i="3"/>
  <c r="N458" i="3" s="1"/>
  <c r="M457" i="3"/>
  <c r="N457" i="3" s="1"/>
  <c r="M456" i="3"/>
  <c r="N456" i="3" s="1"/>
  <c r="M455" i="3"/>
  <c r="N455" i="3" s="1"/>
  <c r="M454" i="3"/>
  <c r="N454" i="3" s="1"/>
  <c r="M453" i="3"/>
  <c r="N453" i="3" s="1"/>
  <c r="M452" i="3"/>
  <c r="N452" i="3" s="1"/>
  <c r="M451" i="3"/>
  <c r="N451" i="3" s="1"/>
  <c r="M450" i="3"/>
  <c r="N450" i="3" s="1"/>
  <c r="M449" i="3"/>
  <c r="N449" i="3" s="1"/>
  <c r="M448" i="3"/>
  <c r="N448" i="3" s="1"/>
  <c r="M447" i="3"/>
  <c r="N447" i="3" s="1"/>
  <c r="M446" i="3"/>
  <c r="N446" i="3" s="1"/>
  <c r="M445" i="3"/>
  <c r="N445" i="3" s="1"/>
  <c r="M444" i="3"/>
  <c r="N444" i="3" s="1"/>
  <c r="M443" i="3"/>
  <c r="N443" i="3" s="1"/>
  <c r="M442" i="3"/>
  <c r="N442" i="3" s="1"/>
  <c r="M441" i="3"/>
  <c r="N441" i="3" s="1"/>
  <c r="M440" i="3"/>
  <c r="N440" i="3" s="1"/>
  <c r="M439" i="3"/>
  <c r="N439" i="3" s="1"/>
  <c r="M438" i="3"/>
  <c r="N438" i="3" s="1"/>
  <c r="M437" i="3"/>
  <c r="N437" i="3" s="1"/>
  <c r="M436" i="3"/>
  <c r="N436" i="3" s="1"/>
  <c r="M435" i="3"/>
  <c r="N435" i="3" s="1"/>
  <c r="M434" i="3"/>
  <c r="N434" i="3" s="1"/>
  <c r="M433" i="3"/>
  <c r="N433" i="3" s="1"/>
  <c r="M432" i="3"/>
  <c r="N432" i="3" s="1"/>
  <c r="M431" i="3"/>
  <c r="N431" i="3" s="1"/>
  <c r="M430" i="3"/>
  <c r="N430" i="3" s="1"/>
  <c r="M429" i="3"/>
  <c r="N429" i="3" s="1"/>
  <c r="M428" i="3"/>
  <c r="N428" i="3" s="1"/>
  <c r="M427" i="3"/>
  <c r="N427" i="3" s="1"/>
  <c r="M426" i="3"/>
  <c r="N426" i="3" s="1"/>
  <c r="M425" i="3"/>
  <c r="N425" i="3" s="1"/>
  <c r="M424" i="3"/>
  <c r="N424" i="3" s="1"/>
  <c r="M423" i="3"/>
  <c r="N423" i="3" s="1"/>
  <c r="M422" i="3"/>
  <c r="N422" i="3" s="1"/>
  <c r="M421" i="3"/>
  <c r="N421" i="3" s="1"/>
  <c r="M420" i="3"/>
  <c r="N420" i="3" s="1"/>
  <c r="M419" i="3"/>
  <c r="N419" i="3" s="1"/>
  <c r="M418" i="3"/>
  <c r="N418" i="3" s="1"/>
  <c r="M417" i="3"/>
  <c r="N417" i="3" s="1"/>
  <c r="M416" i="3"/>
  <c r="N416" i="3" s="1"/>
  <c r="M415" i="3"/>
  <c r="N415" i="3" s="1"/>
  <c r="M414" i="3"/>
  <c r="N414" i="3" s="1"/>
  <c r="M413" i="3"/>
  <c r="N413" i="3" s="1"/>
  <c r="M412" i="3"/>
  <c r="N412" i="3" s="1"/>
  <c r="M411" i="3"/>
  <c r="N411" i="3" s="1"/>
  <c r="M410" i="3"/>
  <c r="N410" i="3" s="1"/>
  <c r="M409" i="3"/>
  <c r="N409" i="3" s="1"/>
  <c r="M408" i="3"/>
  <c r="N408" i="3" s="1"/>
  <c r="M407" i="3"/>
  <c r="N407" i="3" s="1"/>
  <c r="M406" i="3"/>
  <c r="N406" i="3" s="1"/>
  <c r="M405" i="3"/>
  <c r="N405" i="3" s="1"/>
  <c r="M404" i="3"/>
  <c r="N404" i="3" s="1"/>
  <c r="M403" i="3"/>
  <c r="N403" i="3" s="1"/>
  <c r="M402" i="3"/>
  <c r="N402" i="3" s="1"/>
  <c r="M401" i="3"/>
  <c r="N401" i="3" s="1"/>
  <c r="M400" i="3"/>
  <c r="N400" i="3" s="1"/>
  <c r="M399" i="3"/>
  <c r="N399" i="3" s="1"/>
  <c r="M398" i="3"/>
  <c r="N398" i="3" s="1"/>
  <c r="M397" i="3"/>
  <c r="N397" i="3" s="1"/>
  <c r="M396" i="3"/>
  <c r="N396" i="3" s="1"/>
  <c r="M395" i="3"/>
  <c r="N395" i="3" s="1"/>
  <c r="M394" i="3"/>
  <c r="N394" i="3" s="1"/>
  <c r="M393" i="3"/>
  <c r="N393" i="3" s="1"/>
  <c r="M392" i="3"/>
  <c r="N392" i="3" s="1"/>
  <c r="M391" i="3"/>
  <c r="N391" i="3" s="1"/>
  <c r="M390" i="3"/>
  <c r="N390" i="3" s="1"/>
  <c r="M389" i="3"/>
  <c r="N389" i="3" s="1"/>
  <c r="M388" i="3"/>
  <c r="N388" i="3" s="1"/>
  <c r="M387" i="3"/>
  <c r="N387" i="3" s="1"/>
  <c r="M386" i="3"/>
  <c r="N386" i="3" s="1"/>
  <c r="M385" i="3"/>
  <c r="N385" i="3" s="1"/>
  <c r="M384" i="3"/>
  <c r="N384" i="3" s="1"/>
  <c r="M383" i="3"/>
  <c r="N383" i="3" s="1"/>
  <c r="M382" i="3"/>
  <c r="N382" i="3" s="1"/>
  <c r="M381" i="3"/>
  <c r="N381" i="3" s="1"/>
  <c r="M380" i="3"/>
  <c r="N380" i="3" s="1"/>
  <c r="M379" i="3"/>
  <c r="N379" i="3" s="1"/>
  <c r="M378" i="3"/>
  <c r="N378" i="3" s="1"/>
  <c r="M377" i="3"/>
  <c r="N377" i="3" s="1"/>
  <c r="M376" i="3"/>
  <c r="N376" i="3" s="1"/>
  <c r="M375" i="3"/>
  <c r="N375" i="3" s="1"/>
  <c r="M374" i="3"/>
  <c r="N374" i="3" s="1"/>
  <c r="M373" i="3"/>
  <c r="N373" i="3" s="1"/>
  <c r="M372" i="3"/>
  <c r="N372" i="3" s="1"/>
  <c r="M371" i="3"/>
  <c r="N371" i="3" s="1"/>
  <c r="M370" i="3"/>
  <c r="N370" i="3" s="1"/>
  <c r="M369" i="3"/>
  <c r="N369" i="3" s="1"/>
  <c r="M368" i="3"/>
  <c r="N368" i="3" s="1"/>
  <c r="M367" i="3"/>
  <c r="N367" i="3" s="1"/>
  <c r="M366" i="3"/>
  <c r="N366" i="3" s="1"/>
  <c r="M365" i="3"/>
  <c r="N365" i="3" s="1"/>
  <c r="M364" i="3"/>
  <c r="N364" i="3" s="1"/>
  <c r="M363" i="3"/>
  <c r="N363" i="3" s="1"/>
  <c r="M362" i="3"/>
  <c r="N362" i="3" s="1"/>
  <c r="M361" i="3"/>
  <c r="N361" i="3" s="1"/>
  <c r="M360" i="3"/>
  <c r="N360" i="3" s="1"/>
  <c r="M359" i="3"/>
  <c r="N359" i="3" s="1"/>
  <c r="M358" i="3"/>
  <c r="N358" i="3" s="1"/>
  <c r="M357" i="3"/>
  <c r="N357" i="3" s="1"/>
  <c r="M356" i="3"/>
  <c r="N356" i="3" s="1"/>
  <c r="M355" i="3"/>
  <c r="N355" i="3" s="1"/>
  <c r="M354" i="3"/>
  <c r="N354" i="3" s="1"/>
  <c r="M353" i="3"/>
  <c r="N353" i="3" s="1"/>
  <c r="M352" i="3"/>
  <c r="N352" i="3" s="1"/>
  <c r="M351" i="3"/>
  <c r="N351" i="3" s="1"/>
  <c r="M350" i="3"/>
  <c r="N350" i="3" s="1"/>
  <c r="M349" i="3"/>
  <c r="N349" i="3" s="1"/>
  <c r="M348" i="3"/>
  <c r="N348" i="3" s="1"/>
  <c r="M347" i="3"/>
  <c r="N347" i="3" s="1"/>
  <c r="M346" i="3"/>
  <c r="N346" i="3" s="1"/>
  <c r="M345" i="3"/>
  <c r="N345" i="3" s="1"/>
  <c r="M344" i="3"/>
  <c r="N344" i="3" s="1"/>
  <c r="M343" i="3"/>
  <c r="N343" i="3" s="1"/>
  <c r="M342" i="3"/>
  <c r="N342" i="3" s="1"/>
  <c r="M341" i="3"/>
  <c r="N341" i="3" s="1"/>
  <c r="M340" i="3"/>
  <c r="N340" i="3" s="1"/>
  <c r="M339" i="3"/>
  <c r="N339" i="3" s="1"/>
  <c r="M338" i="3"/>
  <c r="N338" i="3" s="1"/>
  <c r="M337" i="3"/>
  <c r="N337" i="3" s="1"/>
  <c r="M336" i="3"/>
  <c r="N336" i="3" s="1"/>
  <c r="M335" i="3"/>
  <c r="N335" i="3" s="1"/>
  <c r="M334" i="3"/>
  <c r="N334" i="3" s="1"/>
  <c r="M333" i="3"/>
  <c r="N333" i="3" s="1"/>
  <c r="M332" i="3"/>
  <c r="N332" i="3" s="1"/>
  <c r="M331" i="3"/>
  <c r="N331" i="3" s="1"/>
  <c r="M330" i="3"/>
  <c r="N330" i="3" s="1"/>
  <c r="M329" i="3"/>
  <c r="N329" i="3" s="1"/>
  <c r="M328" i="3"/>
  <c r="N328" i="3" s="1"/>
  <c r="M327" i="3"/>
  <c r="N327" i="3" s="1"/>
  <c r="M326" i="3"/>
  <c r="N326" i="3" s="1"/>
  <c r="M325" i="3"/>
  <c r="N325" i="3" s="1"/>
  <c r="M324" i="3"/>
  <c r="N324" i="3" s="1"/>
  <c r="M323" i="3"/>
  <c r="N323" i="3" s="1"/>
  <c r="M322" i="3"/>
  <c r="N322" i="3" s="1"/>
  <c r="M321" i="3"/>
  <c r="N321" i="3" s="1"/>
  <c r="M320" i="3"/>
  <c r="N320" i="3" s="1"/>
  <c r="M174" i="3"/>
  <c r="N174" i="3" s="1"/>
  <c r="M317" i="3"/>
  <c r="N317" i="3" s="1"/>
  <c r="M316" i="3"/>
  <c r="N316" i="3" s="1"/>
  <c r="M315" i="3"/>
  <c r="N315" i="3" s="1"/>
  <c r="M314" i="3"/>
  <c r="N314" i="3" s="1"/>
  <c r="M313" i="3"/>
  <c r="N313" i="3" s="1"/>
  <c r="M312" i="3"/>
  <c r="N312" i="3" s="1"/>
  <c r="M311" i="3"/>
  <c r="N311" i="3" s="1"/>
  <c r="M310" i="3"/>
  <c r="N310" i="3" s="1"/>
  <c r="M309" i="3"/>
  <c r="N309" i="3" s="1"/>
  <c r="M308" i="3"/>
  <c r="N308" i="3" s="1"/>
  <c r="M307" i="3"/>
  <c r="N307" i="3" s="1"/>
  <c r="M306" i="3"/>
  <c r="N306" i="3" s="1"/>
  <c r="M305" i="3"/>
  <c r="N305" i="3" s="1"/>
  <c r="M304" i="3"/>
  <c r="N304" i="3" s="1"/>
  <c r="M303" i="3"/>
  <c r="N303" i="3" s="1"/>
  <c r="M302" i="3"/>
  <c r="N302" i="3" s="1"/>
  <c r="M301" i="3"/>
  <c r="N301" i="3" s="1"/>
  <c r="M300" i="3"/>
  <c r="N300" i="3" s="1"/>
  <c r="M299" i="3"/>
  <c r="N299" i="3" s="1"/>
  <c r="M298" i="3"/>
  <c r="N298" i="3" s="1"/>
  <c r="M297" i="3"/>
  <c r="N297" i="3" s="1"/>
  <c r="M296" i="3"/>
  <c r="N296" i="3" s="1"/>
  <c r="M295" i="3"/>
  <c r="N295" i="3" s="1"/>
  <c r="M294" i="3"/>
  <c r="N294" i="3" s="1"/>
  <c r="M293" i="3"/>
  <c r="N293" i="3" s="1"/>
  <c r="M292" i="3"/>
  <c r="N292" i="3" s="1"/>
  <c r="M291" i="3"/>
  <c r="N291" i="3" s="1"/>
  <c r="M290" i="3"/>
  <c r="N290" i="3" s="1"/>
  <c r="M289" i="3"/>
  <c r="N289" i="3" s="1"/>
  <c r="M288" i="3"/>
  <c r="N288" i="3" s="1"/>
  <c r="M287" i="3"/>
  <c r="N287" i="3" s="1"/>
  <c r="M286" i="3"/>
  <c r="N286" i="3" s="1"/>
  <c r="M285" i="3"/>
  <c r="N285" i="3" s="1"/>
  <c r="M284" i="3"/>
  <c r="N284" i="3" s="1"/>
  <c r="M283" i="3"/>
  <c r="N283" i="3" s="1"/>
  <c r="M282" i="3"/>
  <c r="N282" i="3" s="1"/>
  <c r="M281" i="3"/>
  <c r="N281" i="3" s="1"/>
  <c r="M280" i="3"/>
  <c r="N280" i="3" s="1"/>
  <c r="M279" i="3"/>
  <c r="N279" i="3" s="1"/>
  <c r="M278" i="3"/>
  <c r="N278" i="3" s="1"/>
  <c r="M277" i="3"/>
  <c r="N277" i="3" s="1"/>
  <c r="M276" i="3"/>
  <c r="N276" i="3" s="1"/>
  <c r="M275" i="3"/>
  <c r="N275" i="3" s="1"/>
  <c r="M274" i="3"/>
  <c r="N274" i="3" s="1"/>
  <c r="M273" i="3"/>
  <c r="N273" i="3" s="1"/>
  <c r="M272" i="3"/>
  <c r="N272" i="3" s="1"/>
  <c r="M271" i="3"/>
  <c r="N271" i="3" s="1"/>
  <c r="M270" i="3"/>
  <c r="N270" i="3" s="1"/>
  <c r="M269" i="3"/>
  <c r="N269" i="3" s="1"/>
  <c r="M268" i="3"/>
  <c r="N268" i="3" s="1"/>
  <c r="M267" i="3"/>
  <c r="N267" i="3" s="1"/>
  <c r="M266" i="3"/>
  <c r="N266" i="3" s="1"/>
  <c r="M265" i="3"/>
  <c r="N265" i="3" s="1"/>
  <c r="M264" i="3"/>
  <c r="N264" i="3" s="1"/>
  <c r="M263" i="3"/>
  <c r="N263" i="3" s="1"/>
  <c r="M262" i="3"/>
  <c r="N262" i="3" s="1"/>
  <c r="M261" i="3"/>
  <c r="N261" i="3" s="1"/>
  <c r="M260" i="3"/>
  <c r="N260" i="3" s="1"/>
  <c r="M259" i="3"/>
  <c r="N259" i="3" s="1"/>
  <c r="M258" i="3"/>
  <c r="N258" i="3" s="1"/>
  <c r="M257" i="3"/>
  <c r="N257" i="3" s="1"/>
  <c r="M256" i="3"/>
  <c r="N256" i="3" s="1"/>
  <c r="M255" i="3"/>
  <c r="N255" i="3" s="1"/>
  <c r="M254" i="3"/>
  <c r="N254" i="3" s="1"/>
  <c r="M253" i="3"/>
  <c r="N253" i="3" s="1"/>
  <c r="M252" i="3"/>
  <c r="N252" i="3" s="1"/>
  <c r="M251" i="3"/>
  <c r="N251" i="3" s="1"/>
  <c r="M250" i="3"/>
  <c r="N250" i="3" s="1"/>
  <c r="M249" i="3"/>
  <c r="N249" i="3" s="1"/>
  <c r="M248" i="3"/>
  <c r="N248" i="3" s="1"/>
  <c r="M247" i="3"/>
  <c r="N247" i="3" s="1"/>
  <c r="M246" i="3"/>
  <c r="N246" i="3" s="1"/>
  <c r="M245" i="3"/>
  <c r="N245" i="3" s="1"/>
  <c r="M244" i="3"/>
  <c r="N244" i="3" s="1"/>
  <c r="M243" i="3"/>
  <c r="N243" i="3" s="1"/>
  <c r="M242" i="3"/>
  <c r="N242" i="3" s="1"/>
  <c r="M241" i="3"/>
  <c r="N241" i="3" s="1"/>
  <c r="M240" i="3"/>
  <c r="N240" i="3" s="1"/>
  <c r="M239" i="3"/>
  <c r="N239" i="3" s="1"/>
  <c r="M238" i="3"/>
  <c r="N238" i="3" s="1"/>
  <c r="M237" i="3"/>
  <c r="N237" i="3" s="1"/>
  <c r="M236" i="3"/>
  <c r="N236" i="3" s="1"/>
  <c r="M235" i="3"/>
  <c r="N235" i="3" s="1"/>
  <c r="M234" i="3"/>
  <c r="N234" i="3" s="1"/>
  <c r="M233" i="3"/>
  <c r="N233" i="3" s="1"/>
  <c r="M232" i="3"/>
  <c r="N232" i="3" s="1"/>
  <c r="M231" i="3"/>
  <c r="N231" i="3" s="1"/>
  <c r="M230" i="3"/>
  <c r="N230" i="3" s="1"/>
  <c r="M229" i="3"/>
  <c r="N229" i="3" s="1"/>
  <c r="M228" i="3"/>
  <c r="N228" i="3" s="1"/>
  <c r="M227" i="3"/>
  <c r="N227" i="3" s="1"/>
  <c r="M226" i="3"/>
  <c r="N226" i="3" s="1"/>
  <c r="M225" i="3"/>
  <c r="N225" i="3" s="1"/>
  <c r="M224" i="3"/>
  <c r="N224" i="3" s="1"/>
  <c r="M223" i="3"/>
  <c r="N223" i="3" s="1"/>
  <c r="M222" i="3"/>
  <c r="N222" i="3" s="1"/>
  <c r="M221" i="3"/>
  <c r="N221" i="3" s="1"/>
  <c r="M220" i="3"/>
  <c r="N220" i="3" s="1"/>
  <c r="M219" i="3"/>
  <c r="N219" i="3" s="1"/>
  <c r="M218" i="3"/>
  <c r="N218" i="3" s="1"/>
  <c r="M217" i="3"/>
  <c r="N217" i="3" s="1"/>
  <c r="M216" i="3"/>
  <c r="N216" i="3" s="1"/>
  <c r="M215" i="3"/>
  <c r="N215" i="3" s="1"/>
  <c r="M214" i="3"/>
  <c r="N214" i="3" s="1"/>
  <c r="M213" i="3"/>
  <c r="N213" i="3" s="1"/>
  <c r="M212" i="3"/>
  <c r="N212" i="3" s="1"/>
  <c r="M211" i="3"/>
  <c r="N211" i="3" s="1"/>
  <c r="M210" i="3"/>
  <c r="N210" i="3" s="1"/>
  <c r="M209" i="3"/>
  <c r="N209" i="3" s="1"/>
  <c r="M208" i="3"/>
  <c r="N208" i="3" s="1"/>
  <c r="M207" i="3"/>
  <c r="N207" i="3" s="1"/>
  <c r="M206" i="3"/>
  <c r="N206" i="3" s="1"/>
  <c r="M205" i="3"/>
  <c r="N205" i="3" s="1"/>
  <c r="M204" i="3"/>
  <c r="N204" i="3" s="1"/>
  <c r="M203" i="3"/>
  <c r="N203" i="3" s="1"/>
  <c r="M202" i="3"/>
  <c r="N202" i="3" s="1"/>
  <c r="M201" i="3"/>
  <c r="N201" i="3" s="1"/>
  <c r="M200" i="3"/>
  <c r="N200" i="3" s="1"/>
  <c r="M199" i="3"/>
  <c r="N199" i="3" s="1"/>
  <c r="M198" i="3"/>
  <c r="N198" i="3" s="1"/>
  <c r="M197" i="3"/>
  <c r="N197" i="3" s="1"/>
  <c r="M196" i="3"/>
  <c r="N196" i="3" s="1"/>
  <c r="M195" i="3"/>
  <c r="N195" i="3" s="1"/>
  <c r="M194" i="3"/>
  <c r="N194" i="3" s="1"/>
  <c r="M193" i="3"/>
  <c r="N193" i="3" s="1"/>
  <c r="M192" i="3"/>
  <c r="N192" i="3" s="1"/>
  <c r="M191" i="3"/>
  <c r="N191" i="3" s="1"/>
  <c r="M190" i="3"/>
  <c r="N190" i="3" s="1"/>
  <c r="M189" i="3"/>
  <c r="N189" i="3" s="1"/>
  <c r="M188" i="3"/>
  <c r="N188" i="3" s="1"/>
  <c r="M187" i="3"/>
  <c r="N187" i="3" s="1"/>
  <c r="M186" i="3"/>
  <c r="N186" i="3" s="1"/>
  <c r="M185" i="3"/>
  <c r="N185" i="3" s="1"/>
  <c r="M184" i="3"/>
  <c r="N184" i="3" s="1"/>
  <c r="M183" i="3"/>
  <c r="N183" i="3" s="1"/>
  <c r="M182" i="3"/>
  <c r="N182" i="3" s="1"/>
  <c r="M181" i="3"/>
  <c r="N181" i="3" s="1"/>
  <c r="M180" i="3"/>
  <c r="N180" i="3" s="1"/>
  <c r="M179" i="3"/>
  <c r="N179" i="3" s="1"/>
  <c r="M178" i="3"/>
  <c r="N178" i="3" s="1"/>
  <c r="M177" i="3"/>
  <c r="N177" i="3" s="1"/>
  <c r="M176" i="3"/>
  <c r="N176" i="3" s="1"/>
  <c r="M175" i="3"/>
  <c r="N175" i="3" s="1"/>
  <c r="M170" i="3"/>
  <c r="N170" i="3" s="1"/>
  <c r="M169" i="3"/>
  <c r="N169" i="3" s="1"/>
  <c r="M168" i="3"/>
  <c r="N168" i="3" s="1"/>
  <c r="M167" i="3"/>
  <c r="N167" i="3" s="1"/>
  <c r="M166" i="3"/>
  <c r="N166" i="3" s="1"/>
  <c r="M165" i="3"/>
  <c r="N165" i="3" s="1"/>
  <c r="M164" i="3"/>
  <c r="N164" i="3" s="1"/>
  <c r="M163" i="3"/>
  <c r="N163" i="3" s="1"/>
  <c r="M162" i="3"/>
  <c r="N162" i="3" s="1"/>
  <c r="M161" i="3"/>
  <c r="N161" i="3" s="1"/>
  <c r="M160" i="3"/>
  <c r="N160" i="3" s="1"/>
  <c r="M159" i="3"/>
  <c r="N159" i="3" s="1"/>
  <c r="M158" i="3"/>
  <c r="N158" i="3" s="1"/>
  <c r="M157" i="3"/>
  <c r="N157" i="3" s="1"/>
  <c r="M156" i="3"/>
  <c r="N156" i="3" s="1"/>
  <c r="M155" i="3"/>
  <c r="N155" i="3" s="1"/>
  <c r="M154" i="3"/>
  <c r="N154" i="3" s="1"/>
  <c r="M153" i="3"/>
  <c r="N153" i="3" s="1"/>
  <c r="M152" i="3"/>
  <c r="N152" i="3" s="1"/>
  <c r="M151" i="3"/>
  <c r="N151" i="3" s="1"/>
  <c r="M150" i="3"/>
  <c r="N150" i="3" s="1"/>
  <c r="M149" i="3"/>
  <c r="N149" i="3" s="1"/>
  <c r="M148" i="3"/>
  <c r="N148" i="3" s="1"/>
  <c r="M147" i="3"/>
  <c r="N147" i="3" s="1"/>
  <c r="M146" i="3"/>
  <c r="N146" i="3" s="1"/>
  <c r="M145" i="3"/>
  <c r="N145" i="3" s="1"/>
  <c r="M144" i="3"/>
  <c r="N144" i="3" s="1"/>
  <c r="M143" i="3"/>
  <c r="N143" i="3" s="1"/>
  <c r="M142" i="3"/>
  <c r="N142" i="3" s="1"/>
  <c r="M141" i="3"/>
  <c r="N141" i="3" s="1"/>
  <c r="M140" i="3"/>
  <c r="N140" i="3" s="1"/>
  <c r="M139" i="3"/>
  <c r="N139" i="3" s="1"/>
  <c r="M138" i="3"/>
  <c r="N138" i="3" s="1"/>
  <c r="M137" i="3"/>
  <c r="N137" i="3" s="1"/>
  <c r="M172" i="3"/>
  <c r="N172" i="3" s="1"/>
  <c r="M136" i="3"/>
  <c r="N136" i="3" s="1"/>
  <c r="M135" i="3"/>
  <c r="N135" i="3" s="1"/>
  <c r="M134" i="3"/>
  <c r="N134" i="3" s="1"/>
  <c r="M133" i="3"/>
  <c r="N133" i="3" s="1"/>
  <c r="M132" i="3"/>
  <c r="N132" i="3" s="1"/>
  <c r="M131" i="3"/>
  <c r="N131" i="3" s="1"/>
  <c r="M130" i="3"/>
  <c r="N130" i="3" s="1"/>
  <c r="M129" i="3"/>
  <c r="N129" i="3" s="1"/>
  <c r="M128" i="3"/>
  <c r="N128" i="3" s="1"/>
  <c r="M127" i="3"/>
  <c r="N127" i="3" s="1"/>
  <c r="M126" i="3"/>
  <c r="N126" i="3" s="1"/>
  <c r="M125" i="3"/>
  <c r="N125" i="3" s="1"/>
  <c r="M124" i="3"/>
  <c r="N124" i="3" s="1"/>
  <c r="M123" i="3"/>
  <c r="N123" i="3" s="1"/>
  <c r="M122" i="3"/>
  <c r="N122" i="3" s="1"/>
  <c r="M121" i="3"/>
  <c r="N121" i="3" s="1"/>
  <c r="M120" i="3"/>
  <c r="N120" i="3" s="1"/>
  <c r="M119" i="3"/>
  <c r="N119" i="3" s="1"/>
  <c r="M118" i="3"/>
  <c r="N118" i="3" s="1"/>
  <c r="M117" i="3"/>
  <c r="N117" i="3" s="1"/>
  <c r="M116" i="3"/>
  <c r="N116" i="3" s="1"/>
  <c r="M115" i="3"/>
  <c r="N115" i="3" s="1"/>
  <c r="M114" i="3"/>
  <c r="N114" i="3" s="1"/>
  <c r="M113" i="3"/>
  <c r="N113" i="3" s="1"/>
  <c r="M112" i="3"/>
  <c r="N112" i="3" s="1"/>
  <c r="M111" i="3"/>
  <c r="N111" i="3" s="1"/>
  <c r="M110" i="3"/>
  <c r="N110" i="3" s="1"/>
  <c r="M109" i="3"/>
  <c r="N109" i="3" s="1"/>
  <c r="M108" i="3"/>
  <c r="N108" i="3" s="1"/>
  <c r="M107" i="3"/>
  <c r="N107" i="3" s="1"/>
  <c r="M106" i="3"/>
  <c r="N106" i="3" s="1"/>
  <c r="M105" i="3"/>
  <c r="N105" i="3" s="1"/>
  <c r="M104" i="3"/>
  <c r="N104" i="3" s="1"/>
  <c r="M103" i="3"/>
  <c r="N103" i="3" s="1"/>
  <c r="M102" i="3"/>
  <c r="N102" i="3" s="1"/>
  <c r="M101" i="3"/>
  <c r="N101" i="3" s="1"/>
  <c r="M100" i="3"/>
  <c r="N100" i="3" s="1"/>
  <c r="M99" i="3"/>
  <c r="N99" i="3" s="1"/>
  <c r="M98" i="3"/>
  <c r="N98" i="3" s="1"/>
  <c r="M97" i="3"/>
  <c r="N97" i="3" s="1"/>
  <c r="M96" i="3"/>
  <c r="N96" i="3" s="1"/>
  <c r="M95" i="3"/>
  <c r="N95" i="3" s="1"/>
  <c r="M94" i="3"/>
  <c r="N94" i="3" s="1"/>
  <c r="M93" i="3"/>
  <c r="N93" i="3" s="1"/>
  <c r="M92" i="3"/>
  <c r="N92" i="3" s="1"/>
  <c r="M91" i="3"/>
  <c r="N91" i="3" s="1"/>
  <c r="M90" i="3"/>
  <c r="N90" i="3" s="1"/>
  <c r="M89" i="3"/>
  <c r="N89" i="3" s="1"/>
  <c r="M88" i="3"/>
  <c r="N88" i="3" s="1"/>
  <c r="M87" i="3"/>
  <c r="N87" i="3" s="1"/>
  <c r="M86" i="3"/>
  <c r="N86" i="3" s="1"/>
  <c r="M85" i="3"/>
  <c r="N85" i="3" s="1"/>
  <c r="M84" i="3"/>
  <c r="N84" i="3" s="1"/>
  <c r="M83" i="3"/>
  <c r="N83" i="3" s="1"/>
  <c r="M82" i="3"/>
  <c r="N82" i="3" s="1"/>
  <c r="M81" i="3"/>
  <c r="N81" i="3" s="1"/>
  <c r="M80" i="3"/>
  <c r="N80" i="3" s="1"/>
  <c r="M79" i="3"/>
  <c r="N79" i="3" s="1"/>
  <c r="M78" i="3"/>
  <c r="N78" i="3" s="1"/>
  <c r="M77" i="3"/>
  <c r="N77" i="3" s="1"/>
  <c r="M76" i="3"/>
  <c r="N76" i="3" s="1"/>
  <c r="M75" i="3"/>
  <c r="N75" i="3" s="1"/>
  <c r="M74" i="3"/>
  <c r="N74" i="3" s="1"/>
  <c r="M73" i="3"/>
  <c r="N73" i="3" s="1"/>
  <c r="M72" i="3"/>
  <c r="N72" i="3" s="1"/>
  <c r="M71" i="3"/>
  <c r="N71" i="3" s="1"/>
  <c r="M70" i="3"/>
  <c r="N70" i="3" s="1"/>
  <c r="M69" i="3"/>
  <c r="N69" i="3" s="1"/>
  <c r="M68" i="3"/>
  <c r="N68" i="3" s="1"/>
  <c r="M67" i="3"/>
  <c r="N67" i="3" s="1"/>
  <c r="M66" i="3"/>
  <c r="N66" i="3" s="1"/>
  <c r="M65" i="3"/>
  <c r="N65" i="3" s="1"/>
  <c r="M64" i="3"/>
  <c r="N64" i="3" s="1"/>
  <c r="M63" i="3"/>
  <c r="N63" i="3" s="1"/>
  <c r="M62" i="3"/>
  <c r="N62" i="3" s="1"/>
  <c r="M61" i="3"/>
  <c r="N61" i="3" s="1"/>
  <c r="M60" i="3"/>
  <c r="N60" i="3" s="1"/>
  <c r="M59" i="3"/>
  <c r="N59" i="3" s="1"/>
  <c r="M58" i="3"/>
  <c r="N58" i="3" s="1"/>
  <c r="M57" i="3"/>
  <c r="N57" i="3" s="1"/>
  <c r="M56" i="3"/>
  <c r="N56" i="3" s="1"/>
  <c r="M55" i="3"/>
  <c r="N55" i="3" s="1"/>
  <c r="M54" i="3"/>
  <c r="N54" i="3" s="1"/>
  <c r="M53" i="3"/>
  <c r="N53" i="3" s="1"/>
  <c r="M52" i="3"/>
  <c r="N52" i="3" s="1"/>
  <c r="M51" i="3"/>
  <c r="N51" i="3" s="1"/>
  <c r="M50" i="3"/>
  <c r="N50" i="3" s="1"/>
  <c r="M49" i="3"/>
  <c r="N49" i="3" s="1"/>
  <c r="M48" i="3"/>
  <c r="N48" i="3" s="1"/>
  <c r="M47" i="3"/>
  <c r="N47" i="3" s="1"/>
  <c r="M46" i="3"/>
  <c r="N46" i="3" s="1"/>
  <c r="M45" i="3"/>
  <c r="N45" i="3" s="1"/>
  <c r="M44" i="3"/>
  <c r="N44" i="3" s="1"/>
  <c r="M43" i="3"/>
  <c r="N43" i="3" s="1"/>
  <c r="M42" i="3"/>
  <c r="N42" i="3" s="1"/>
  <c r="M41" i="3"/>
  <c r="N41" i="3" s="1"/>
  <c r="M40" i="3"/>
  <c r="N40" i="3" s="1"/>
  <c r="M39" i="3"/>
  <c r="N39" i="3" s="1"/>
  <c r="M38" i="3"/>
  <c r="N38" i="3" s="1"/>
  <c r="M37" i="3"/>
  <c r="N37" i="3" s="1"/>
  <c r="M36" i="3"/>
  <c r="N36" i="3" s="1"/>
  <c r="M35" i="3"/>
  <c r="N35" i="3" s="1"/>
  <c r="M34" i="3"/>
  <c r="N34" i="3" s="1"/>
  <c r="M33" i="3"/>
  <c r="N33" i="3" s="1"/>
  <c r="M32" i="3"/>
  <c r="N32" i="3" s="1"/>
  <c r="M31" i="3"/>
  <c r="N31" i="3" s="1"/>
  <c r="M30" i="3"/>
  <c r="N30" i="3" s="1"/>
  <c r="M29" i="3"/>
  <c r="N29" i="3" s="1"/>
  <c r="M28" i="3"/>
  <c r="N28" i="3" s="1"/>
  <c r="M27" i="3"/>
  <c r="N27" i="3" s="1"/>
  <c r="M26" i="3"/>
  <c r="N26" i="3" s="1"/>
  <c r="M25" i="3"/>
  <c r="N25" i="3" s="1"/>
  <c r="M24" i="3"/>
  <c r="N24" i="3" s="1"/>
  <c r="M23" i="3"/>
  <c r="N23" i="3" s="1"/>
  <c r="M22" i="3"/>
  <c r="N22" i="3" s="1"/>
  <c r="M21" i="3"/>
  <c r="N21" i="3" s="1"/>
  <c r="M20" i="3"/>
  <c r="N20" i="3" s="1"/>
  <c r="M19" i="3"/>
  <c r="N19" i="3" s="1"/>
  <c r="M18" i="3"/>
  <c r="N18" i="3" s="1"/>
  <c r="M17" i="3"/>
  <c r="N17" i="3" s="1"/>
  <c r="M16" i="3"/>
  <c r="N16" i="3" s="1"/>
  <c r="M15" i="3"/>
  <c r="N15" i="3" s="1"/>
  <c r="M14" i="3"/>
  <c r="N14" i="3" s="1"/>
  <c r="M13" i="3"/>
  <c r="N13" i="3" s="1"/>
  <c r="M12" i="3"/>
  <c r="N12" i="3" s="1"/>
  <c r="M11" i="3"/>
  <c r="N11" i="3" s="1"/>
  <c r="M10" i="3"/>
  <c r="N10" i="3" s="1"/>
  <c r="M9" i="3"/>
  <c r="N9" i="3" s="1"/>
  <c r="M8" i="3"/>
  <c r="N8" i="3" s="1"/>
  <c r="M7" i="3"/>
  <c r="N7" i="3" s="1"/>
  <c r="M6" i="3"/>
  <c r="N6" i="3" s="1"/>
  <c r="M5" i="3"/>
  <c r="N5" i="3" s="1"/>
  <c r="M2482" i="3"/>
  <c r="N2482" i="3" s="1"/>
  <c r="M2483" i="3"/>
  <c r="N2483" i="3" s="1"/>
  <c r="M2484" i="3"/>
  <c r="N2484" i="3" s="1"/>
  <c r="M2485" i="3"/>
  <c r="N2485" i="3" s="1"/>
  <c r="M2486" i="3"/>
  <c r="N2486" i="3" s="1"/>
  <c r="M2487" i="3"/>
  <c r="N2487" i="3" s="1"/>
  <c r="M2488" i="3"/>
  <c r="N2488" i="3" s="1"/>
  <c r="M2489" i="3"/>
  <c r="N2489" i="3" s="1"/>
  <c r="M2490" i="3"/>
  <c r="N2490" i="3" s="1"/>
  <c r="M2491" i="3"/>
  <c r="N2491" i="3" s="1"/>
  <c r="M2492" i="3"/>
  <c r="N2492" i="3" s="1"/>
  <c r="M2493" i="3"/>
  <c r="N2493" i="3" s="1"/>
  <c r="M2494" i="3"/>
  <c r="N2494" i="3" s="1"/>
  <c r="M2495" i="3"/>
  <c r="N2495" i="3" s="1"/>
  <c r="M2496" i="3"/>
  <c r="N2496" i="3" s="1"/>
  <c r="J2498" i="3"/>
  <c r="N2499" i="3" l="1"/>
  <c r="O2497" i="3" s="1"/>
  <c r="P2497" i="3" s="1"/>
  <c r="O174" i="3" l="1"/>
  <c r="P174" i="3" s="1"/>
  <c r="O176" i="3"/>
  <c r="P176" i="3" s="1"/>
  <c r="O178" i="3"/>
  <c r="P178" i="3" s="1"/>
  <c r="O180" i="3"/>
  <c r="P180" i="3" s="1"/>
  <c r="O182" i="3"/>
  <c r="P182" i="3" s="1"/>
  <c r="O184" i="3"/>
  <c r="P184" i="3" s="1"/>
  <c r="O175" i="3"/>
  <c r="P175" i="3" s="1"/>
  <c r="O179" i="3"/>
  <c r="P179" i="3" s="1"/>
  <c r="O183" i="3"/>
  <c r="P183" i="3" s="1"/>
  <c r="O186" i="3"/>
  <c r="P186" i="3" s="1"/>
  <c r="O188" i="3"/>
  <c r="P188" i="3" s="1"/>
  <c r="O190" i="3"/>
  <c r="P190" i="3" s="1"/>
  <c r="O192" i="3"/>
  <c r="P192" i="3" s="1"/>
  <c r="O194" i="3"/>
  <c r="P194" i="3" s="1"/>
  <c r="O196" i="3"/>
  <c r="P196" i="3" s="1"/>
  <c r="O198" i="3"/>
  <c r="P198" i="3" s="1"/>
  <c r="O200" i="3"/>
  <c r="P200" i="3" s="1"/>
  <c r="O202" i="3"/>
  <c r="P202" i="3" s="1"/>
  <c r="O204" i="3"/>
  <c r="P204" i="3" s="1"/>
  <c r="O206" i="3"/>
  <c r="P206" i="3" s="1"/>
  <c r="O208" i="3"/>
  <c r="P208" i="3" s="1"/>
  <c r="O210" i="3"/>
  <c r="P210" i="3" s="1"/>
  <c r="O212" i="3"/>
  <c r="P212" i="3" s="1"/>
  <c r="O214" i="3"/>
  <c r="P214" i="3" s="1"/>
  <c r="O216" i="3"/>
  <c r="P216" i="3" s="1"/>
  <c r="O218" i="3"/>
  <c r="P218" i="3" s="1"/>
  <c r="O220" i="3"/>
  <c r="P220" i="3" s="1"/>
  <c r="O222" i="3"/>
  <c r="P222" i="3" s="1"/>
  <c r="O224" i="3"/>
  <c r="P224" i="3" s="1"/>
  <c r="O226" i="3"/>
  <c r="P226" i="3" s="1"/>
  <c r="O228" i="3"/>
  <c r="P228" i="3" s="1"/>
  <c r="O230" i="3"/>
  <c r="P230" i="3" s="1"/>
  <c r="O232" i="3"/>
  <c r="P232" i="3" s="1"/>
  <c r="O234" i="3"/>
  <c r="P234" i="3" s="1"/>
  <c r="O236" i="3"/>
  <c r="P236" i="3" s="1"/>
  <c r="O238" i="3"/>
  <c r="P238" i="3" s="1"/>
  <c r="O240" i="3"/>
  <c r="P240" i="3" s="1"/>
  <c r="O242" i="3"/>
  <c r="P242" i="3" s="1"/>
  <c r="O244" i="3"/>
  <c r="P244" i="3" s="1"/>
  <c r="O246" i="3"/>
  <c r="P246" i="3" s="1"/>
  <c r="O248" i="3"/>
  <c r="P248" i="3" s="1"/>
  <c r="O250" i="3"/>
  <c r="P250" i="3" s="1"/>
  <c r="O252" i="3"/>
  <c r="P252" i="3" s="1"/>
  <c r="O254" i="3"/>
  <c r="P254" i="3" s="1"/>
  <c r="O256" i="3"/>
  <c r="P256" i="3" s="1"/>
  <c r="O258" i="3"/>
  <c r="P258" i="3" s="1"/>
  <c r="O260" i="3"/>
  <c r="P260" i="3" s="1"/>
  <c r="O262" i="3"/>
  <c r="P262" i="3" s="1"/>
  <c r="O264" i="3"/>
  <c r="P264" i="3" s="1"/>
  <c r="O266" i="3"/>
  <c r="P266" i="3" s="1"/>
  <c r="O268" i="3"/>
  <c r="P268" i="3" s="1"/>
  <c r="O270" i="3"/>
  <c r="P270" i="3" s="1"/>
  <c r="O272" i="3"/>
  <c r="P272" i="3" s="1"/>
  <c r="O274" i="3"/>
  <c r="P274" i="3" s="1"/>
  <c r="O276" i="3"/>
  <c r="P276" i="3" s="1"/>
  <c r="O278" i="3"/>
  <c r="P278" i="3" s="1"/>
  <c r="O280" i="3"/>
  <c r="P280" i="3" s="1"/>
  <c r="O282" i="3"/>
  <c r="P282" i="3" s="1"/>
  <c r="O284" i="3"/>
  <c r="P284" i="3" s="1"/>
  <c r="O286" i="3"/>
  <c r="P286" i="3" s="1"/>
  <c r="O288" i="3"/>
  <c r="P288" i="3" s="1"/>
  <c r="O290" i="3"/>
  <c r="P290" i="3" s="1"/>
  <c r="O292" i="3"/>
  <c r="P292" i="3" s="1"/>
  <c r="O294" i="3"/>
  <c r="P294" i="3" s="1"/>
  <c r="O296" i="3"/>
  <c r="P296" i="3" s="1"/>
  <c r="O298" i="3"/>
  <c r="P298" i="3" s="1"/>
  <c r="O300" i="3"/>
  <c r="P300" i="3" s="1"/>
  <c r="O302" i="3"/>
  <c r="P302" i="3" s="1"/>
  <c r="O304" i="3"/>
  <c r="P304" i="3" s="1"/>
  <c r="O306" i="3"/>
  <c r="P306" i="3" s="1"/>
  <c r="O308" i="3"/>
  <c r="P308" i="3" s="1"/>
  <c r="O310" i="3"/>
  <c r="P310" i="3" s="1"/>
  <c r="O312" i="3"/>
  <c r="P312" i="3" s="1"/>
  <c r="O314" i="3"/>
  <c r="P314" i="3" s="1"/>
  <c r="O316" i="3"/>
  <c r="P316" i="3" s="1"/>
  <c r="O319" i="3"/>
  <c r="P319" i="3" s="1"/>
  <c r="O321" i="3"/>
  <c r="P321" i="3" s="1"/>
  <c r="O323" i="3"/>
  <c r="P323" i="3" s="1"/>
  <c r="O325" i="3"/>
  <c r="P325" i="3" s="1"/>
  <c r="O327" i="3"/>
  <c r="P327" i="3" s="1"/>
  <c r="O329" i="3"/>
  <c r="P329" i="3" s="1"/>
  <c r="O331" i="3"/>
  <c r="P331" i="3" s="1"/>
  <c r="O333" i="3"/>
  <c r="P333" i="3" s="1"/>
  <c r="O335" i="3"/>
  <c r="P335" i="3" s="1"/>
  <c r="O337" i="3"/>
  <c r="P337" i="3" s="1"/>
  <c r="O339" i="3"/>
  <c r="P339" i="3" s="1"/>
  <c r="O341" i="3"/>
  <c r="P341" i="3" s="1"/>
  <c r="O343" i="3"/>
  <c r="P343" i="3" s="1"/>
  <c r="O345" i="3"/>
  <c r="P345" i="3" s="1"/>
  <c r="O347" i="3"/>
  <c r="P347" i="3" s="1"/>
  <c r="O349" i="3"/>
  <c r="P349" i="3" s="1"/>
  <c r="O351" i="3"/>
  <c r="P351" i="3" s="1"/>
  <c r="O353" i="3"/>
  <c r="P353" i="3" s="1"/>
  <c r="O355" i="3"/>
  <c r="P355" i="3" s="1"/>
  <c r="O357" i="3"/>
  <c r="P357" i="3" s="1"/>
  <c r="O359" i="3"/>
  <c r="P359" i="3" s="1"/>
  <c r="O361" i="3"/>
  <c r="P361" i="3" s="1"/>
  <c r="O363" i="3"/>
  <c r="P363" i="3" s="1"/>
  <c r="O365" i="3"/>
  <c r="P365" i="3" s="1"/>
  <c r="O367" i="3"/>
  <c r="P367" i="3" s="1"/>
  <c r="O369" i="3"/>
  <c r="P369" i="3" s="1"/>
  <c r="O371" i="3"/>
  <c r="P371" i="3" s="1"/>
  <c r="O373" i="3"/>
  <c r="P373" i="3" s="1"/>
  <c r="O375" i="3"/>
  <c r="P375" i="3" s="1"/>
  <c r="O377" i="3"/>
  <c r="P377" i="3" s="1"/>
  <c r="O379" i="3"/>
  <c r="P379" i="3" s="1"/>
  <c r="O381" i="3"/>
  <c r="P381" i="3" s="1"/>
  <c r="O383" i="3"/>
  <c r="P383" i="3" s="1"/>
  <c r="O385" i="3"/>
  <c r="P385" i="3" s="1"/>
  <c r="O387" i="3"/>
  <c r="P387" i="3" s="1"/>
  <c r="O389" i="3"/>
  <c r="P389" i="3" s="1"/>
  <c r="O391" i="3"/>
  <c r="P391" i="3" s="1"/>
  <c r="O393" i="3"/>
  <c r="P393" i="3" s="1"/>
  <c r="O395" i="3"/>
  <c r="P395" i="3" s="1"/>
  <c r="O397" i="3"/>
  <c r="P397" i="3" s="1"/>
  <c r="O399" i="3"/>
  <c r="P399" i="3" s="1"/>
  <c r="O401" i="3"/>
  <c r="P401" i="3" s="1"/>
  <c r="O403" i="3"/>
  <c r="P403" i="3" s="1"/>
  <c r="O405" i="3"/>
  <c r="P405" i="3" s="1"/>
  <c r="O407" i="3"/>
  <c r="P407" i="3" s="1"/>
  <c r="O409" i="3"/>
  <c r="P409" i="3" s="1"/>
  <c r="O411" i="3"/>
  <c r="P411" i="3" s="1"/>
  <c r="O413" i="3"/>
  <c r="P413" i="3" s="1"/>
  <c r="O415" i="3"/>
  <c r="P415" i="3" s="1"/>
  <c r="O417" i="3"/>
  <c r="P417" i="3" s="1"/>
  <c r="O419" i="3"/>
  <c r="P419" i="3" s="1"/>
  <c r="O421" i="3"/>
  <c r="P421" i="3" s="1"/>
  <c r="O423" i="3"/>
  <c r="P423" i="3" s="1"/>
  <c r="O425" i="3"/>
  <c r="P425" i="3" s="1"/>
  <c r="O427" i="3"/>
  <c r="P427" i="3" s="1"/>
  <c r="O429" i="3"/>
  <c r="P429" i="3" s="1"/>
  <c r="O431" i="3"/>
  <c r="P431" i="3" s="1"/>
  <c r="O433" i="3"/>
  <c r="P433" i="3" s="1"/>
  <c r="O435" i="3"/>
  <c r="P435" i="3" s="1"/>
  <c r="O437" i="3"/>
  <c r="P437" i="3" s="1"/>
  <c r="O439" i="3"/>
  <c r="P439" i="3" s="1"/>
  <c r="O441" i="3"/>
  <c r="P441" i="3" s="1"/>
  <c r="O443" i="3"/>
  <c r="P443" i="3" s="1"/>
  <c r="O445" i="3"/>
  <c r="P445" i="3" s="1"/>
  <c r="O447" i="3"/>
  <c r="P447" i="3" s="1"/>
  <c r="O449" i="3"/>
  <c r="P449" i="3" s="1"/>
  <c r="O451" i="3"/>
  <c r="P451" i="3" s="1"/>
  <c r="O453" i="3"/>
  <c r="P453" i="3" s="1"/>
  <c r="O455" i="3"/>
  <c r="P455" i="3" s="1"/>
  <c r="O457" i="3"/>
  <c r="P457" i="3" s="1"/>
  <c r="O459" i="3"/>
  <c r="P459" i="3" s="1"/>
  <c r="O461" i="3"/>
  <c r="P461" i="3" s="1"/>
  <c r="O463" i="3"/>
  <c r="P463" i="3" s="1"/>
  <c r="O465" i="3"/>
  <c r="P465" i="3" s="1"/>
  <c r="O467" i="3"/>
  <c r="P467" i="3" s="1"/>
  <c r="O469" i="3"/>
  <c r="P469" i="3" s="1"/>
  <c r="O471" i="3"/>
  <c r="P471" i="3" s="1"/>
  <c r="O473" i="3"/>
  <c r="P473" i="3" s="1"/>
  <c r="O475" i="3"/>
  <c r="P475" i="3" s="1"/>
  <c r="O477" i="3"/>
  <c r="P477" i="3" s="1"/>
  <c r="O479" i="3"/>
  <c r="P479" i="3" s="1"/>
  <c r="O481" i="3"/>
  <c r="P481" i="3" s="1"/>
  <c r="O483" i="3"/>
  <c r="P483" i="3" s="1"/>
  <c r="O485" i="3"/>
  <c r="P485" i="3" s="1"/>
  <c r="O487" i="3"/>
  <c r="P487" i="3" s="1"/>
  <c r="O489" i="3"/>
  <c r="P489" i="3" s="1"/>
  <c r="O491" i="3"/>
  <c r="P491" i="3" s="1"/>
  <c r="O493" i="3"/>
  <c r="P493" i="3" s="1"/>
  <c r="O495" i="3"/>
  <c r="P495" i="3" s="1"/>
  <c r="O497" i="3"/>
  <c r="P497" i="3" s="1"/>
  <c r="O499" i="3"/>
  <c r="P499" i="3" s="1"/>
  <c r="O501" i="3"/>
  <c r="P501" i="3" s="1"/>
  <c r="O503" i="3"/>
  <c r="P503" i="3" s="1"/>
  <c r="O505" i="3"/>
  <c r="P505" i="3" s="1"/>
  <c r="O507" i="3"/>
  <c r="P507" i="3" s="1"/>
  <c r="O509" i="3"/>
  <c r="P509" i="3" s="1"/>
  <c r="O511" i="3"/>
  <c r="P511" i="3" s="1"/>
  <c r="O513" i="3"/>
  <c r="P513" i="3" s="1"/>
  <c r="O515" i="3"/>
  <c r="P515" i="3" s="1"/>
  <c r="O517" i="3"/>
  <c r="P517" i="3" s="1"/>
  <c r="O519" i="3"/>
  <c r="P519" i="3" s="1"/>
  <c r="O521" i="3"/>
  <c r="P521" i="3" s="1"/>
  <c r="O523" i="3"/>
  <c r="P523" i="3" s="1"/>
  <c r="O525" i="3"/>
  <c r="P525" i="3" s="1"/>
  <c r="O527" i="3"/>
  <c r="P527" i="3" s="1"/>
  <c r="O529" i="3"/>
  <c r="P529" i="3" s="1"/>
  <c r="O531" i="3"/>
  <c r="P531" i="3" s="1"/>
  <c r="O534" i="3"/>
  <c r="P534" i="3" s="1"/>
  <c r="O536" i="3"/>
  <c r="P536" i="3" s="1"/>
  <c r="O538" i="3"/>
  <c r="P538" i="3" s="1"/>
  <c r="O540" i="3"/>
  <c r="P540" i="3" s="1"/>
  <c r="O542" i="3"/>
  <c r="P542" i="3" s="1"/>
  <c r="O544" i="3"/>
  <c r="P544" i="3" s="1"/>
  <c r="O546" i="3"/>
  <c r="P546" i="3" s="1"/>
  <c r="O548" i="3"/>
  <c r="P548" i="3" s="1"/>
  <c r="O550" i="3"/>
  <c r="P550" i="3" s="1"/>
  <c r="O552" i="3"/>
  <c r="P552" i="3" s="1"/>
  <c r="O554" i="3"/>
  <c r="P554" i="3" s="1"/>
  <c r="O556" i="3"/>
  <c r="P556" i="3" s="1"/>
  <c r="O558" i="3"/>
  <c r="P558" i="3" s="1"/>
  <c r="O560" i="3"/>
  <c r="P560" i="3" s="1"/>
  <c r="O562" i="3"/>
  <c r="P562" i="3" s="1"/>
  <c r="O564" i="3"/>
  <c r="P564" i="3" s="1"/>
  <c r="O566" i="3"/>
  <c r="P566" i="3" s="1"/>
  <c r="O568" i="3"/>
  <c r="P568" i="3" s="1"/>
  <c r="O570" i="3"/>
  <c r="P570" i="3" s="1"/>
  <c r="O572" i="3"/>
  <c r="P572" i="3" s="1"/>
  <c r="O574" i="3"/>
  <c r="P574" i="3" s="1"/>
  <c r="O576" i="3"/>
  <c r="P576" i="3" s="1"/>
  <c r="O578" i="3"/>
  <c r="P578" i="3" s="1"/>
  <c r="O580" i="3"/>
  <c r="P580" i="3" s="1"/>
  <c r="O582" i="3"/>
  <c r="P582" i="3" s="1"/>
  <c r="O584" i="3"/>
  <c r="P584" i="3" s="1"/>
  <c r="O586" i="3"/>
  <c r="P586" i="3" s="1"/>
  <c r="O588" i="3"/>
  <c r="P588" i="3" s="1"/>
  <c r="O590" i="3"/>
  <c r="P590" i="3" s="1"/>
  <c r="O592" i="3"/>
  <c r="P592" i="3" s="1"/>
  <c r="O594" i="3"/>
  <c r="P594" i="3" s="1"/>
  <c r="O596" i="3"/>
  <c r="P596" i="3" s="1"/>
  <c r="O598" i="3"/>
  <c r="P598" i="3" s="1"/>
  <c r="O600" i="3"/>
  <c r="P600" i="3" s="1"/>
  <c r="O602" i="3"/>
  <c r="P602" i="3" s="1"/>
  <c r="O604" i="3"/>
  <c r="P604" i="3" s="1"/>
  <c r="O606" i="3"/>
  <c r="P606" i="3" s="1"/>
  <c r="O608" i="3"/>
  <c r="P608" i="3" s="1"/>
  <c r="O610" i="3"/>
  <c r="P610" i="3" s="1"/>
  <c r="O612" i="3"/>
  <c r="P612" i="3" s="1"/>
  <c r="O614" i="3"/>
  <c r="P614" i="3" s="1"/>
  <c r="O617" i="3"/>
  <c r="P617" i="3" s="1"/>
  <c r="O619" i="3"/>
  <c r="P619" i="3" s="1"/>
  <c r="O621" i="3"/>
  <c r="P621" i="3" s="1"/>
  <c r="O623" i="3"/>
  <c r="P623" i="3" s="1"/>
  <c r="O625" i="3"/>
  <c r="P625" i="3" s="1"/>
  <c r="O627" i="3"/>
  <c r="P627" i="3" s="1"/>
  <c r="O629" i="3"/>
  <c r="P629" i="3" s="1"/>
  <c r="O631" i="3"/>
  <c r="P631" i="3" s="1"/>
  <c r="O633" i="3"/>
  <c r="P633" i="3" s="1"/>
  <c r="O635" i="3"/>
  <c r="P635" i="3" s="1"/>
  <c r="O637" i="3"/>
  <c r="P637" i="3" s="1"/>
  <c r="O639" i="3"/>
  <c r="P639" i="3" s="1"/>
  <c r="O641" i="3"/>
  <c r="P641" i="3" s="1"/>
  <c r="O643" i="3"/>
  <c r="P643" i="3" s="1"/>
  <c r="O645" i="3"/>
  <c r="P645" i="3" s="1"/>
  <c r="O647" i="3"/>
  <c r="P647" i="3" s="1"/>
  <c r="O649" i="3"/>
  <c r="P649" i="3" s="1"/>
  <c r="O651" i="3"/>
  <c r="P651" i="3" s="1"/>
  <c r="O653" i="3"/>
  <c r="P653" i="3" s="1"/>
  <c r="O655" i="3"/>
  <c r="P655" i="3" s="1"/>
  <c r="O657" i="3"/>
  <c r="P657" i="3" s="1"/>
  <c r="O659" i="3"/>
  <c r="P659" i="3" s="1"/>
  <c r="O661" i="3"/>
  <c r="P661" i="3" s="1"/>
  <c r="O663" i="3"/>
  <c r="P663" i="3" s="1"/>
  <c r="O665" i="3"/>
  <c r="P665" i="3" s="1"/>
  <c r="O667" i="3"/>
  <c r="P667" i="3" s="1"/>
  <c r="O669" i="3"/>
  <c r="P669" i="3" s="1"/>
  <c r="O671" i="3"/>
  <c r="P671" i="3" s="1"/>
  <c r="O673" i="3"/>
  <c r="P673" i="3" s="1"/>
  <c r="O675" i="3"/>
  <c r="P675" i="3" s="1"/>
  <c r="O677" i="3"/>
  <c r="P677" i="3" s="1"/>
  <c r="O679" i="3"/>
  <c r="P679" i="3" s="1"/>
  <c r="O681" i="3"/>
  <c r="P681" i="3" s="1"/>
  <c r="O683" i="3"/>
  <c r="P683" i="3" s="1"/>
  <c r="O685" i="3"/>
  <c r="P685" i="3" s="1"/>
  <c r="O687" i="3"/>
  <c r="P687" i="3" s="1"/>
  <c r="O689" i="3"/>
  <c r="P689" i="3" s="1"/>
  <c r="O691" i="3"/>
  <c r="P691" i="3" s="1"/>
  <c r="O693" i="3"/>
  <c r="P693" i="3" s="1"/>
  <c r="O695" i="3"/>
  <c r="P695" i="3" s="1"/>
  <c r="O697" i="3"/>
  <c r="P697" i="3" s="1"/>
  <c r="O699" i="3"/>
  <c r="P699" i="3" s="1"/>
  <c r="O701" i="3"/>
  <c r="P701" i="3" s="1"/>
  <c r="O703" i="3"/>
  <c r="P703" i="3" s="1"/>
  <c r="O705" i="3"/>
  <c r="P705" i="3" s="1"/>
  <c r="O707" i="3"/>
  <c r="P707" i="3" s="1"/>
  <c r="O709" i="3"/>
  <c r="P709" i="3" s="1"/>
  <c r="O711" i="3"/>
  <c r="P711" i="3" s="1"/>
  <c r="O713" i="3"/>
  <c r="P713" i="3" s="1"/>
  <c r="O715" i="3"/>
  <c r="P715" i="3" s="1"/>
  <c r="O717" i="3"/>
  <c r="P717" i="3" s="1"/>
  <c r="O719" i="3"/>
  <c r="P719" i="3" s="1"/>
  <c r="O721" i="3"/>
  <c r="P721" i="3" s="1"/>
  <c r="O723" i="3"/>
  <c r="P723" i="3" s="1"/>
  <c r="O725" i="3"/>
  <c r="P725" i="3" s="1"/>
  <c r="O727" i="3"/>
  <c r="P727" i="3" s="1"/>
  <c r="O729" i="3"/>
  <c r="P729" i="3" s="1"/>
  <c r="O731" i="3"/>
  <c r="P731" i="3" s="1"/>
  <c r="O733" i="3"/>
  <c r="P733" i="3" s="1"/>
  <c r="O735" i="3"/>
  <c r="P735" i="3" s="1"/>
  <c r="O737" i="3"/>
  <c r="P737" i="3" s="1"/>
  <c r="O739" i="3"/>
  <c r="P739" i="3" s="1"/>
  <c r="O741" i="3"/>
  <c r="P741" i="3" s="1"/>
  <c r="O743" i="3"/>
  <c r="P743" i="3" s="1"/>
  <c r="O745" i="3"/>
  <c r="P745" i="3" s="1"/>
  <c r="O747" i="3"/>
  <c r="P747" i="3" s="1"/>
  <c r="O749" i="3"/>
  <c r="P749" i="3" s="1"/>
  <c r="O751" i="3"/>
  <c r="P751" i="3" s="1"/>
  <c r="O753" i="3"/>
  <c r="P753" i="3" s="1"/>
  <c r="O755" i="3"/>
  <c r="P755" i="3" s="1"/>
  <c r="O757" i="3"/>
  <c r="P757" i="3" s="1"/>
  <c r="O759" i="3"/>
  <c r="P759" i="3" s="1"/>
  <c r="O761" i="3"/>
  <c r="P761" i="3" s="1"/>
  <c r="O763" i="3"/>
  <c r="P763" i="3" s="1"/>
  <c r="O765" i="3"/>
  <c r="P765" i="3" s="1"/>
  <c r="O767" i="3"/>
  <c r="P767" i="3" s="1"/>
  <c r="O769" i="3"/>
  <c r="P769" i="3" s="1"/>
  <c r="O771" i="3"/>
  <c r="P771" i="3" s="1"/>
  <c r="O773" i="3"/>
  <c r="P773" i="3" s="1"/>
  <c r="O775" i="3"/>
  <c r="P775" i="3" s="1"/>
  <c r="O777" i="3"/>
  <c r="P777" i="3" s="1"/>
  <c r="O779" i="3"/>
  <c r="P779" i="3" s="1"/>
  <c r="O781" i="3"/>
  <c r="P781" i="3" s="1"/>
  <c r="O783" i="3"/>
  <c r="P783" i="3" s="1"/>
  <c r="O785" i="3"/>
  <c r="P785" i="3" s="1"/>
  <c r="O787" i="3"/>
  <c r="P787" i="3" s="1"/>
  <c r="O789" i="3"/>
  <c r="P789" i="3" s="1"/>
  <c r="O791" i="3"/>
  <c r="P791" i="3" s="1"/>
  <c r="O793" i="3"/>
  <c r="P793" i="3" s="1"/>
  <c r="O796" i="3"/>
  <c r="P796" i="3" s="1"/>
  <c r="O798" i="3"/>
  <c r="P798" i="3" s="1"/>
  <c r="O800" i="3"/>
  <c r="P800" i="3" s="1"/>
  <c r="O802" i="3"/>
  <c r="P802" i="3" s="1"/>
  <c r="O804" i="3"/>
  <c r="P804" i="3" s="1"/>
  <c r="O806" i="3"/>
  <c r="P806" i="3" s="1"/>
  <c r="O808" i="3"/>
  <c r="P808" i="3" s="1"/>
  <c r="O810" i="3"/>
  <c r="P810" i="3" s="1"/>
  <c r="O812" i="3"/>
  <c r="P812" i="3" s="1"/>
  <c r="O814" i="3"/>
  <c r="P814" i="3" s="1"/>
  <c r="O816" i="3"/>
  <c r="P816" i="3" s="1"/>
  <c r="O818" i="3"/>
  <c r="P818" i="3" s="1"/>
  <c r="O820" i="3"/>
  <c r="P820" i="3" s="1"/>
  <c r="O822" i="3"/>
  <c r="P822" i="3" s="1"/>
  <c r="O824" i="3"/>
  <c r="P824" i="3" s="1"/>
  <c r="O826" i="3"/>
  <c r="P826" i="3" s="1"/>
  <c r="O828" i="3"/>
  <c r="P828" i="3" s="1"/>
  <c r="O830" i="3"/>
  <c r="P830" i="3" s="1"/>
  <c r="O832" i="3"/>
  <c r="P832" i="3" s="1"/>
  <c r="O834" i="3"/>
  <c r="P834" i="3" s="1"/>
  <c r="O836" i="3"/>
  <c r="P836" i="3" s="1"/>
  <c r="O838" i="3"/>
  <c r="P838" i="3" s="1"/>
  <c r="O840" i="3"/>
  <c r="P840" i="3" s="1"/>
  <c r="O842" i="3"/>
  <c r="P842" i="3" s="1"/>
  <c r="O844" i="3"/>
  <c r="P844" i="3" s="1"/>
  <c r="O846" i="3"/>
  <c r="P846" i="3" s="1"/>
  <c r="O848" i="3"/>
  <c r="P848" i="3" s="1"/>
  <c r="O850" i="3"/>
  <c r="P850" i="3" s="1"/>
  <c r="O852" i="3"/>
  <c r="P852" i="3" s="1"/>
  <c r="O854" i="3"/>
  <c r="P854" i="3" s="1"/>
  <c r="O856" i="3"/>
  <c r="P856" i="3" s="1"/>
  <c r="O858" i="3"/>
  <c r="P858" i="3" s="1"/>
  <c r="O860" i="3"/>
  <c r="P860" i="3" s="1"/>
  <c r="O862" i="3"/>
  <c r="P862" i="3" s="1"/>
  <c r="O864" i="3"/>
  <c r="P864" i="3" s="1"/>
  <c r="O866" i="3"/>
  <c r="P866" i="3" s="1"/>
  <c r="O868" i="3"/>
  <c r="P868" i="3" s="1"/>
  <c r="O870" i="3"/>
  <c r="P870" i="3" s="1"/>
  <c r="O872" i="3"/>
  <c r="P872" i="3" s="1"/>
  <c r="O874" i="3"/>
  <c r="P874" i="3" s="1"/>
  <c r="O876" i="3"/>
  <c r="P876" i="3" s="1"/>
  <c r="O878" i="3"/>
  <c r="P878" i="3" s="1"/>
  <c r="O880" i="3"/>
  <c r="P880" i="3" s="1"/>
  <c r="O882" i="3"/>
  <c r="P882" i="3" s="1"/>
  <c r="O884" i="3"/>
  <c r="P884" i="3" s="1"/>
  <c r="O886" i="3"/>
  <c r="P886" i="3" s="1"/>
  <c r="O888" i="3"/>
  <c r="P888" i="3" s="1"/>
  <c r="O890" i="3"/>
  <c r="P890" i="3" s="1"/>
  <c r="O892" i="3"/>
  <c r="P892" i="3" s="1"/>
  <c r="O894" i="3"/>
  <c r="P894" i="3" s="1"/>
  <c r="O896" i="3"/>
  <c r="P896" i="3" s="1"/>
  <c r="O898" i="3"/>
  <c r="P898" i="3" s="1"/>
  <c r="O900" i="3"/>
  <c r="P900" i="3" s="1"/>
  <c r="O902" i="3"/>
  <c r="P902" i="3" s="1"/>
  <c r="O904" i="3"/>
  <c r="P904" i="3" s="1"/>
  <c r="O906" i="3"/>
  <c r="P906" i="3" s="1"/>
  <c r="O908" i="3"/>
  <c r="P908" i="3" s="1"/>
  <c r="O910" i="3"/>
  <c r="P910" i="3" s="1"/>
  <c r="O912" i="3"/>
  <c r="P912" i="3" s="1"/>
  <c r="O914" i="3"/>
  <c r="P914" i="3" s="1"/>
  <c r="O916" i="3"/>
  <c r="P916" i="3" s="1"/>
  <c r="O918" i="3"/>
  <c r="P918" i="3" s="1"/>
  <c r="O920" i="3"/>
  <c r="P920" i="3" s="1"/>
  <c r="O922" i="3"/>
  <c r="P922" i="3" s="1"/>
  <c r="O924" i="3"/>
  <c r="P924" i="3" s="1"/>
  <c r="O926" i="3"/>
  <c r="P926" i="3" s="1"/>
  <c r="O928" i="3"/>
  <c r="P928" i="3" s="1"/>
  <c r="O930" i="3"/>
  <c r="P930" i="3" s="1"/>
  <c r="O932" i="3"/>
  <c r="P932" i="3" s="1"/>
  <c r="O934" i="3"/>
  <c r="P934" i="3" s="1"/>
  <c r="O936" i="3"/>
  <c r="P936" i="3" s="1"/>
  <c r="O938" i="3"/>
  <c r="P938" i="3" s="1"/>
  <c r="O940" i="3"/>
  <c r="P940" i="3" s="1"/>
  <c r="O942" i="3"/>
  <c r="P942" i="3" s="1"/>
  <c r="O944" i="3"/>
  <c r="P944" i="3" s="1"/>
  <c r="O946" i="3"/>
  <c r="P946" i="3" s="1"/>
  <c r="O948" i="3"/>
  <c r="P948" i="3" s="1"/>
  <c r="O950" i="3"/>
  <c r="P950" i="3" s="1"/>
  <c r="O952" i="3"/>
  <c r="P952" i="3" s="1"/>
  <c r="O954" i="3"/>
  <c r="P954" i="3" s="1"/>
  <c r="O956" i="3"/>
  <c r="P956" i="3" s="1"/>
  <c r="O958" i="3"/>
  <c r="P958" i="3" s="1"/>
  <c r="O960" i="3"/>
  <c r="P960" i="3" s="1"/>
  <c r="O962" i="3"/>
  <c r="P962" i="3" s="1"/>
  <c r="O964" i="3"/>
  <c r="P964" i="3" s="1"/>
  <c r="O966" i="3"/>
  <c r="P966" i="3" s="1"/>
  <c r="O968" i="3"/>
  <c r="P968" i="3" s="1"/>
  <c r="O970" i="3"/>
  <c r="P970" i="3" s="1"/>
  <c r="O972" i="3"/>
  <c r="P972" i="3" s="1"/>
  <c r="O974" i="3"/>
  <c r="P974" i="3" s="1"/>
  <c r="O976" i="3"/>
  <c r="P976" i="3" s="1"/>
  <c r="O979" i="3"/>
  <c r="P979" i="3" s="1"/>
  <c r="O981" i="3"/>
  <c r="P981" i="3" s="1"/>
  <c r="O983" i="3"/>
  <c r="P983" i="3" s="1"/>
  <c r="O985" i="3"/>
  <c r="P985" i="3" s="1"/>
  <c r="O987" i="3"/>
  <c r="P987" i="3" s="1"/>
  <c r="O989" i="3"/>
  <c r="P989" i="3" s="1"/>
  <c r="O991" i="3"/>
  <c r="P991" i="3" s="1"/>
  <c r="O993" i="3"/>
  <c r="P993" i="3" s="1"/>
  <c r="O995" i="3"/>
  <c r="P995" i="3" s="1"/>
  <c r="O997" i="3"/>
  <c r="P997" i="3" s="1"/>
  <c r="O999" i="3"/>
  <c r="P999" i="3" s="1"/>
  <c r="O1001" i="3"/>
  <c r="P1001" i="3" s="1"/>
  <c r="O1003" i="3"/>
  <c r="P1003" i="3" s="1"/>
  <c r="O1005" i="3"/>
  <c r="P1005" i="3" s="1"/>
  <c r="O1007" i="3"/>
  <c r="P1007" i="3" s="1"/>
  <c r="O1009" i="3"/>
  <c r="P1009" i="3" s="1"/>
  <c r="O1011" i="3"/>
  <c r="P1011" i="3" s="1"/>
  <c r="O1013" i="3"/>
  <c r="P1013" i="3" s="1"/>
  <c r="O1015" i="3"/>
  <c r="P1015" i="3" s="1"/>
  <c r="O1017" i="3"/>
  <c r="P1017" i="3" s="1"/>
  <c r="O1019" i="3"/>
  <c r="P1019" i="3" s="1"/>
  <c r="O1021" i="3"/>
  <c r="P1021" i="3" s="1"/>
  <c r="O1023" i="3"/>
  <c r="P1023" i="3" s="1"/>
  <c r="O1025" i="3"/>
  <c r="P1025" i="3" s="1"/>
  <c r="O1027" i="3"/>
  <c r="P1027" i="3" s="1"/>
  <c r="O1029" i="3"/>
  <c r="P1029" i="3" s="1"/>
  <c r="O1031" i="3"/>
  <c r="P1031" i="3" s="1"/>
  <c r="O1033" i="3"/>
  <c r="P1033" i="3" s="1"/>
  <c r="O1035" i="3"/>
  <c r="P1035" i="3" s="1"/>
  <c r="O1037" i="3"/>
  <c r="P1037" i="3" s="1"/>
  <c r="O1039" i="3"/>
  <c r="P1039" i="3" s="1"/>
  <c r="O1041" i="3"/>
  <c r="P1041" i="3" s="1"/>
  <c r="O1043" i="3"/>
  <c r="P1043" i="3" s="1"/>
  <c r="O1045" i="3"/>
  <c r="P1045" i="3" s="1"/>
  <c r="O1047" i="3"/>
  <c r="P1047" i="3" s="1"/>
  <c r="O1049" i="3"/>
  <c r="P1049" i="3" s="1"/>
  <c r="O1051" i="3"/>
  <c r="P1051" i="3" s="1"/>
  <c r="O1053" i="3"/>
  <c r="P1053" i="3" s="1"/>
  <c r="O1055" i="3"/>
  <c r="P1055" i="3" s="1"/>
  <c r="O1057" i="3"/>
  <c r="P1057" i="3" s="1"/>
  <c r="O1059" i="3"/>
  <c r="P1059" i="3" s="1"/>
  <c r="O1061" i="3"/>
  <c r="P1061" i="3" s="1"/>
  <c r="O1063" i="3"/>
  <c r="P1063" i="3" s="1"/>
  <c r="O1065" i="3"/>
  <c r="P1065" i="3" s="1"/>
  <c r="O1067" i="3"/>
  <c r="P1067" i="3" s="1"/>
  <c r="O1069" i="3"/>
  <c r="P1069" i="3" s="1"/>
  <c r="O1071" i="3"/>
  <c r="P1071" i="3" s="1"/>
  <c r="O1073" i="3"/>
  <c r="P1073" i="3" s="1"/>
  <c r="O1075" i="3"/>
  <c r="P1075" i="3" s="1"/>
  <c r="O1077" i="3"/>
  <c r="P1077" i="3" s="1"/>
  <c r="O1079" i="3"/>
  <c r="P1079" i="3" s="1"/>
  <c r="O1081" i="3"/>
  <c r="P1081" i="3" s="1"/>
  <c r="O1083" i="3"/>
  <c r="P1083" i="3" s="1"/>
  <c r="O1085" i="3"/>
  <c r="P1085" i="3" s="1"/>
  <c r="O1087" i="3"/>
  <c r="P1087" i="3" s="1"/>
  <c r="O1089" i="3"/>
  <c r="P1089" i="3" s="1"/>
  <c r="O1091" i="3"/>
  <c r="P1091" i="3" s="1"/>
  <c r="O1093" i="3"/>
  <c r="P1093" i="3" s="1"/>
  <c r="O1095" i="3"/>
  <c r="P1095" i="3" s="1"/>
  <c r="O1097" i="3"/>
  <c r="P1097" i="3" s="1"/>
  <c r="O1099" i="3"/>
  <c r="P1099" i="3" s="1"/>
  <c r="O1101" i="3"/>
  <c r="P1101" i="3" s="1"/>
  <c r="O1103" i="3"/>
  <c r="P1103" i="3" s="1"/>
  <c r="O1105" i="3"/>
  <c r="P1105" i="3" s="1"/>
  <c r="O1107" i="3"/>
  <c r="P1107" i="3" s="1"/>
  <c r="O1109" i="3"/>
  <c r="P1109" i="3" s="1"/>
  <c r="O1111" i="3"/>
  <c r="P1111" i="3" s="1"/>
  <c r="O1113" i="3"/>
  <c r="P1113" i="3" s="1"/>
  <c r="O1115" i="3"/>
  <c r="P1115" i="3" s="1"/>
  <c r="O1117" i="3"/>
  <c r="P1117" i="3" s="1"/>
  <c r="O1119" i="3"/>
  <c r="P1119" i="3" s="1"/>
  <c r="O1121" i="3"/>
  <c r="P1121" i="3" s="1"/>
  <c r="O1123" i="3"/>
  <c r="P1123" i="3" s="1"/>
  <c r="O1125" i="3"/>
  <c r="P1125" i="3" s="1"/>
  <c r="O1127" i="3"/>
  <c r="P1127" i="3" s="1"/>
  <c r="O1129" i="3"/>
  <c r="P1129" i="3" s="1"/>
  <c r="O1131" i="3"/>
  <c r="P1131" i="3" s="1"/>
  <c r="O1133" i="3"/>
  <c r="P1133" i="3" s="1"/>
  <c r="O1135" i="3"/>
  <c r="P1135" i="3" s="1"/>
  <c r="O1137" i="3"/>
  <c r="P1137" i="3" s="1"/>
  <c r="O1139" i="3"/>
  <c r="P1139" i="3" s="1"/>
  <c r="O1141" i="3"/>
  <c r="P1141" i="3" s="1"/>
  <c r="O1143" i="3"/>
  <c r="P1143" i="3" s="1"/>
  <c r="O1145" i="3"/>
  <c r="P1145" i="3" s="1"/>
  <c r="O1147" i="3"/>
  <c r="P1147" i="3" s="1"/>
  <c r="O1149" i="3"/>
  <c r="P1149" i="3" s="1"/>
  <c r="O1151" i="3"/>
  <c r="P1151" i="3" s="1"/>
  <c r="O1153" i="3"/>
  <c r="P1153" i="3" s="1"/>
  <c r="O1155" i="3"/>
  <c r="P1155" i="3" s="1"/>
  <c r="O1157" i="3"/>
  <c r="P1157" i="3" s="1"/>
  <c r="O1159" i="3"/>
  <c r="P1159" i="3" s="1"/>
  <c r="O1161" i="3"/>
  <c r="P1161" i="3" s="1"/>
  <c r="O1163" i="3"/>
  <c r="P1163" i="3" s="1"/>
  <c r="O1165" i="3"/>
  <c r="P1165" i="3" s="1"/>
  <c r="O1167" i="3"/>
  <c r="P1167" i="3" s="1"/>
  <c r="O1169" i="3"/>
  <c r="P1169" i="3" s="1"/>
  <c r="O1171" i="3"/>
  <c r="P1171" i="3" s="1"/>
  <c r="O1173" i="3"/>
  <c r="P1173" i="3" s="1"/>
  <c r="O1175" i="3"/>
  <c r="P1175" i="3" s="1"/>
  <c r="O1177" i="3"/>
  <c r="P1177" i="3" s="1"/>
  <c r="O1179" i="3"/>
  <c r="P1179" i="3" s="1"/>
  <c r="O1181" i="3"/>
  <c r="P1181" i="3" s="1"/>
  <c r="O1183" i="3"/>
  <c r="P1183" i="3" s="1"/>
  <c r="O1185" i="3"/>
  <c r="P1185" i="3" s="1"/>
  <c r="O1187" i="3"/>
  <c r="P1187" i="3" s="1"/>
  <c r="O1189" i="3"/>
  <c r="P1189" i="3" s="1"/>
  <c r="O1191" i="3"/>
  <c r="P1191" i="3" s="1"/>
  <c r="O1193" i="3"/>
  <c r="P1193" i="3" s="1"/>
  <c r="O1195" i="3"/>
  <c r="P1195" i="3" s="1"/>
  <c r="O1197" i="3"/>
  <c r="P1197" i="3" s="1"/>
  <c r="O1199" i="3"/>
  <c r="P1199" i="3" s="1"/>
  <c r="O1201" i="3"/>
  <c r="P1201" i="3" s="1"/>
  <c r="O1203" i="3"/>
  <c r="P1203" i="3" s="1"/>
  <c r="O1205" i="3"/>
  <c r="P1205" i="3" s="1"/>
  <c r="O1207" i="3"/>
  <c r="P1207" i="3" s="1"/>
  <c r="O1209" i="3"/>
  <c r="P1209" i="3" s="1"/>
  <c r="O1211" i="3"/>
  <c r="P1211" i="3" s="1"/>
  <c r="O1213" i="3"/>
  <c r="P1213" i="3" s="1"/>
  <c r="O1215" i="3"/>
  <c r="P1215" i="3" s="1"/>
  <c r="O1217" i="3"/>
  <c r="P1217" i="3" s="1"/>
  <c r="O1219" i="3"/>
  <c r="P1219" i="3" s="1"/>
  <c r="O1221" i="3"/>
  <c r="P1221" i="3" s="1"/>
  <c r="O1223" i="3"/>
  <c r="P1223" i="3" s="1"/>
  <c r="O1225" i="3"/>
  <c r="P1225" i="3" s="1"/>
  <c r="O1227" i="3"/>
  <c r="P1227" i="3" s="1"/>
  <c r="O1229" i="3"/>
  <c r="P1229" i="3" s="1"/>
  <c r="O1231" i="3"/>
  <c r="P1231" i="3" s="1"/>
  <c r="O1233" i="3"/>
  <c r="P1233" i="3" s="1"/>
  <c r="O1235" i="3"/>
  <c r="P1235" i="3" s="1"/>
  <c r="O1237" i="3"/>
  <c r="P1237" i="3" s="1"/>
  <c r="O1239" i="3"/>
  <c r="P1239" i="3" s="1"/>
  <c r="O1241" i="3"/>
  <c r="P1241" i="3" s="1"/>
  <c r="O1243" i="3"/>
  <c r="P1243" i="3" s="1"/>
  <c r="O1245" i="3"/>
  <c r="P1245" i="3" s="1"/>
  <c r="O1247" i="3"/>
  <c r="P1247" i="3" s="1"/>
  <c r="O1249" i="3"/>
  <c r="P1249" i="3" s="1"/>
  <c r="O1251" i="3"/>
  <c r="P1251" i="3" s="1"/>
  <c r="O1253" i="3"/>
  <c r="P1253" i="3" s="1"/>
  <c r="O1255" i="3"/>
  <c r="P1255" i="3" s="1"/>
  <c r="O1257" i="3"/>
  <c r="P1257" i="3" s="1"/>
  <c r="O1259" i="3"/>
  <c r="P1259" i="3" s="1"/>
  <c r="O1261" i="3"/>
  <c r="P1261" i="3" s="1"/>
  <c r="O1263" i="3"/>
  <c r="P1263" i="3" s="1"/>
  <c r="O1265" i="3"/>
  <c r="P1265" i="3" s="1"/>
  <c r="O1267" i="3"/>
  <c r="P1267" i="3" s="1"/>
  <c r="O1269" i="3"/>
  <c r="P1269" i="3" s="1"/>
  <c r="O1271" i="3"/>
  <c r="P1271" i="3" s="1"/>
  <c r="O1273" i="3"/>
  <c r="P1273" i="3" s="1"/>
  <c r="O1275" i="3"/>
  <c r="P1275" i="3" s="1"/>
  <c r="O1277" i="3"/>
  <c r="P1277" i="3" s="1"/>
  <c r="O1279" i="3"/>
  <c r="P1279" i="3" s="1"/>
  <c r="O1281" i="3"/>
  <c r="P1281" i="3" s="1"/>
  <c r="O1283" i="3"/>
  <c r="P1283" i="3" s="1"/>
  <c r="O1285" i="3"/>
  <c r="P1285" i="3" s="1"/>
  <c r="O1287" i="3"/>
  <c r="P1287" i="3" s="1"/>
  <c r="O1289" i="3"/>
  <c r="P1289" i="3" s="1"/>
  <c r="O1291" i="3"/>
  <c r="P1291" i="3" s="1"/>
  <c r="O1294" i="3"/>
  <c r="P1294" i="3" s="1"/>
  <c r="O1296" i="3"/>
  <c r="P1296" i="3" s="1"/>
  <c r="O1298" i="3"/>
  <c r="P1298" i="3" s="1"/>
  <c r="O1300" i="3"/>
  <c r="P1300" i="3" s="1"/>
  <c r="O1302" i="3"/>
  <c r="P1302" i="3" s="1"/>
  <c r="O1304" i="3"/>
  <c r="P1304" i="3" s="1"/>
  <c r="O1306" i="3"/>
  <c r="P1306" i="3" s="1"/>
  <c r="O1308" i="3"/>
  <c r="P1308" i="3" s="1"/>
  <c r="O1310" i="3"/>
  <c r="P1310" i="3" s="1"/>
  <c r="O1312" i="3"/>
  <c r="P1312" i="3" s="1"/>
  <c r="O1314" i="3"/>
  <c r="P1314" i="3" s="1"/>
  <c r="O1316" i="3"/>
  <c r="P1316" i="3" s="1"/>
  <c r="O1318" i="3"/>
  <c r="P1318" i="3" s="1"/>
  <c r="O1320" i="3"/>
  <c r="P1320" i="3" s="1"/>
  <c r="O1322" i="3"/>
  <c r="P1322" i="3" s="1"/>
  <c r="O1324" i="3"/>
  <c r="P1324" i="3" s="1"/>
  <c r="O1326" i="3"/>
  <c r="P1326" i="3" s="1"/>
  <c r="O1328" i="3"/>
  <c r="P1328" i="3" s="1"/>
  <c r="O1330" i="3"/>
  <c r="P1330" i="3" s="1"/>
  <c r="O1332" i="3"/>
  <c r="P1332" i="3" s="1"/>
  <c r="O1334" i="3"/>
  <c r="P1334" i="3" s="1"/>
  <c r="O1336" i="3"/>
  <c r="P1336" i="3" s="1"/>
  <c r="O1338" i="3"/>
  <c r="P1338" i="3" s="1"/>
  <c r="O1340" i="3"/>
  <c r="P1340" i="3" s="1"/>
  <c r="O1342" i="3"/>
  <c r="P1342" i="3" s="1"/>
  <c r="O1344" i="3"/>
  <c r="P1344" i="3" s="1"/>
  <c r="O1346" i="3"/>
  <c r="P1346" i="3" s="1"/>
  <c r="O1348" i="3"/>
  <c r="P1348" i="3" s="1"/>
  <c r="O1350" i="3"/>
  <c r="P1350" i="3" s="1"/>
  <c r="O1352" i="3"/>
  <c r="P1352" i="3" s="1"/>
  <c r="O1354" i="3"/>
  <c r="P1354" i="3" s="1"/>
  <c r="O1356" i="3"/>
  <c r="P1356" i="3" s="1"/>
  <c r="O1358" i="3"/>
  <c r="P1358" i="3" s="1"/>
  <c r="O1360" i="3"/>
  <c r="P1360" i="3" s="1"/>
  <c r="O1362" i="3"/>
  <c r="P1362" i="3" s="1"/>
  <c r="O1365" i="3"/>
  <c r="P1365" i="3" s="1"/>
  <c r="O1367" i="3"/>
  <c r="P1367" i="3" s="1"/>
  <c r="O1369" i="3"/>
  <c r="P1369" i="3" s="1"/>
  <c r="O1371" i="3"/>
  <c r="P1371" i="3" s="1"/>
  <c r="O1373" i="3"/>
  <c r="P1373" i="3" s="1"/>
  <c r="O1375" i="3"/>
  <c r="P1375" i="3" s="1"/>
  <c r="O1377" i="3"/>
  <c r="P1377" i="3" s="1"/>
  <c r="O1379" i="3"/>
  <c r="P1379" i="3" s="1"/>
  <c r="O1381" i="3"/>
  <c r="P1381" i="3" s="1"/>
  <c r="O1383" i="3"/>
  <c r="P1383" i="3" s="1"/>
  <c r="O1385" i="3"/>
  <c r="P1385" i="3" s="1"/>
  <c r="O1387" i="3"/>
  <c r="P1387" i="3" s="1"/>
  <c r="O1389" i="3"/>
  <c r="P1389" i="3" s="1"/>
  <c r="O1391" i="3"/>
  <c r="P1391" i="3" s="1"/>
  <c r="O1393" i="3"/>
  <c r="P1393" i="3" s="1"/>
  <c r="O1395" i="3"/>
  <c r="P1395" i="3" s="1"/>
  <c r="O1397" i="3"/>
  <c r="P1397" i="3" s="1"/>
  <c r="O1399" i="3"/>
  <c r="P1399" i="3" s="1"/>
  <c r="O1401" i="3"/>
  <c r="P1401" i="3" s="1"/>
  <c r="O1403" i="3"/>
  <c r="P1403" i="3" s="1"/>
  <c r="O1405" i="3"/>
  <c r="P1405" i="3" s="1"/>
  <c r="O1407" i="3"/>
  <c r="P1407" i="3" s="1"/>
  <c r="O1409" i="3"/>
  <c r="P1409" i="3" s="1"/>
  <c r="O1411" i="3"/>
  <c r="P1411" i="3" s="1"/>
  <c r="O1413" i="3"/>
  <c r="P1413" i="3" s="1"/>
  <c r="O1415" i="3"/>
  <c r="P1415" i="3" s="1"/>
  <c r="O1417" i="3"/>
  <c r="P1417" i="3" s="1"/>
  <c r="O1419" i="3"/>
  <c r="P1419" i="3" s="1"/>
  <c r="O1421" i="3"/>
  <c r="P1421" i="3" s="1"/>
  <c r="O1423" i="3"/>
  <c r="P1423" i="3" s="1"/>
  <c r="O1425" i="3"/>
  <c r="P1425" i="3" s="1"/>
  <c r="O1427" i="3"/>
  <c r="P1427" i="3" s="1"/>
  <c r="O1429" i="3"/>
  <c r="P1429" i="3" s="1"/>
  <c r="O1431" i="3"/>
  <c r="P1431" i="3" s="1"/>
  <c r="O1433" i="3"/>
  <c r="P1433" i="3" s="1"/>
  <c r="O1435" i="3"/>
  <c r="P1435" i="3" s="1"/>
  <c r="O1437" i="3"/>
  <c r="P1437" i="3" s="1"/>
  <c r="O1439" i="3"/>
  <c r="P1439" i="3" s="1"/>
  <c r="O1441" i="3"/>
  <c r="P1441" i="3" s="1"/>
  <c r="O1443" i="3"/>
  <c r="P1443" i="3" s="1"/>
  <c r="O1445" i="3"/>
  <c r="P1445" i="3" s="1"/>
  <c r="O1447" i="3"/>
  <c r="P1447" i="3" s="1"/>
  <c r="O1449" i="3"/>
  <c r="P1449" i="3" s="1"/>
  <c r="O1451" i="3"/>
  <c r="P1451" i="3" s="1"/>
  <c r="O1453" i="3"/>
  <c r="P1453" i="3" s="1"/>
  <c r="O1455" i="3"/>
  <c r="P1455" i="3" s="1"/>
  <c r="O1457" i="3"/>
  <c r="P1457" i="3" s="1"/>
  <c r="O1459" i="3"/>
  <c r="P1459" i="3" s="1"/>
  <c r="O1461" i="3"/>
  <c r="P1461" i="3" s="1"/>
  <c r="O1463" i="3"/>
  <c r="P1463" i="3" s="1"/>
  <c r="O1465" i="3"/>
  <c r="P1465" i="3" s="1"/>
  <c r="O1467" i="3"/>
  <c r="P1467" i="3" s="1"/>
  <c r="O1469" i="3"/>
  <c r="P1469" i="3" s="1"/>
  <c r="O1471" i="3"/>
  <c r="P1471" i="3" s="1"/>
  <c r="O1473" i="3"/>
  <c r="P1473" i="3" s="1"/>
  <c r="O1475" i="3"/>
  <c r="P1475" i="3" s="1"/>
  <c r="O1477" i="3"/>
  <c r="P1477" i="3" s="1"/>
  <c r="O1479" i="3"/>
  <c r="P1479" i="3" s="1"/>
  <c r="O1481" i="3"/>
  <c r="P1481" i="3" s="1"/>
  <c r="O1483" i="3"/>
  <c r="P1483" i="3" s="1"/>
  <c r="O1485" i="3"/>
  <c r="P1485" i="3" s="1"/>
  <c r="O1487" i="3"/>
  <c r="P1487" i="3" s="1"/>
  <c r="O1489" i="3"/>
  <c r="P1489" i="3" s="1"/>
  <c r="O1491" i="3"/>
  <c r="P1491" i="3" s="1"/>
  <c r="O1493" i="3"/>
  <c r="P1493" i="3" s="1"/>
  <c r="O1495" i="3"/>
  <c r="P1495" i="3" s="1"/>
  <c r="O1497" i="3"/>
  <c r="P1497" i="3" s="1"/>
  <c r="O1499" i="3"/>
  <c r="P1499" i="3" s="1"/>
  <c r="O1501" i="3"/>
  <c r="P1501" i="3" s="1"/>
  <c r="O1503" i="3"/>
  <c r="P1503" i="3" s="1"/>
  <c r="O1505" i="3"/>
  <c r="P1505" i="3" s="1"/>
  <c r="O1507" i="3"/>
  <c r="P1507" i="3" s="1"/>
  <c r="O1509" i="3"/>
  <c r="P1509" i="3" s="1"/>
  <c r="O1511" i="3"/>
  <c r="P1511" i="3" s="1"/>
  <c r="O1513" i="3"/>
  <c r="P1513" i="3" s="1"/>
  <c r="O1515" i="3"/>
  <c r="P1515" i="3" s="1"/>
  <c r="O1517" i="3"/>
  <c r="P1517" i="3" s="1"/>
  <c r="O1519" i="3"/>
  <c r="P1519" i="3" s="1"/>
  <c r="O1521" i="3"/>
  <c r="P1521" i="3" s="1"/>
  <c r="O1523" i="3"/>
  <c r="P1523" i="3" s="1"/>
  <c r="O1526" i="3"/>
  <c r="P1526" i="3" s="1"/>
  <c r="O1528" i="3"/>
  <c r="P1528" i="3" s="1"/>
  <c r="O1530" i="3"/>
  <c r="P1530" i="3" s="1"/>
  <c r="O1532" i="3"/>
  <c r="P1532" i="3" s="1"/>
  <c r="O1534" i="3"/>
  <c r="P1534" i="3" s="1"/>
  <c r="O1536" i="3"/>
  <c r="P1536" i="3" s="1"/>
  <c r="O1538" i="3"/>
  <c r="P1538" i="3" s="1"/>
  <c r="O1540" i="3"/>
  <c r="P1540" i="3" s="1"/>
  <c r="O1542" i="3"/>
  <c r="P1542" i="3" s="1"/>
  <c r="O1544" i="3"/>
  <c r="P1544" i="3" s="1"/>
  <c r="O1546" i="3"/>
  <c r="P1546" i="3" s="1"/>
  <c r="O1548" i="3"/>
  <c r="P1548" i="3" s="1"/>
  <c r="O1550" i="3"/>
  <c r="P1550" i="3" s="1"/>
  <c r="O1552" i="3"/>
  <c r="P1552" i="3" s="1"/>
  <c r="O1554" i="3"/>
  <c r="P1554" i="3" s="1"/>
  <c r="O1556" i="3"/>
  <c r="P1556" i="3" s="1"/>
  <c r="O1558" i="3"/>
  <c r="P1558" i="3" s="1"/>
  <c r="O1560" i="3"/>
  <c r="P1560" i="3" s="1"/>
  <c r="O1562" i="3"/>
  <c r="P1562" i="3" s="1"/>
  <c r="O1564" i="3"/>
  <c r="P1564" i="3" s="1"/>
  <c r="O1566" i="3"/>
  <c r="P1566" i="3" s="1"/>
  <c r="O1568" i="3"/>
  <c r="P1568" i="3" s="1"/>
  <c r="O1570" i="3"/>
  <c r="P1570" i="3" s="1"/>
  <c r="O1572" i="3"/>
  <c r="P1572" i="3" s="1"/>
  <c r="O1574" i="3"/>
  <c r="P1574" i="3" s="1"/>
  <c r="O1576" i="3"/>
  <c r="P1576" i="3" s="1"/>
  <c r="O1578" i="3"/>
  <c r="P1578" i="3" s="1"/>
  <c r="O1580" i="3"/>
  <c r="P1580" i="3" s="1"/>
  <c r="O1582" i="3"/>
  <c r="P1582" i="3" s="1"/>
  <c r="O1584" i="3"/>
  <c r="P1584" i="3" s="1"/>
  <c r="O1586" i="3"/>
  <c r="P1586" i="3" s="1"/>
  <c r="O1588" i="3"/>
  <c r="P1588" i="3" s="1"/>
  <c r="O1590" i="3"/>
  <c r="P1590" i="3" s="1"/>
  <c r="O1592" i="3"/>
  <c r="P1592" i="3" s="1"/>
  <c r="O1594" i="3"/>
  <c r="P1594" i="3" s="1"/>
  <c r="O1596" i="3"/>
  <c r="P1596" i="3" s="1"/>
  <c r="O1598" i="3"/>
  <c r="P1598" i="3" s="1"/>
  <c r="O1600" i="3"/>
  <c r="P1600" i="3" s="1"/>
  <c r="O1602" i="3"/>
  <c r="P1602" i="3" s="1"/>
  <c r="O1604" i="3"/>
  <c r="P1604" i="3" s="1"/>
  <c r="O1606" i="3"/>
  <c r="P1606" i="3" s="1"/>
  <c r="O1608" i="3"/>
  <c r="P1608" i="3" s="1"/>
  <c r="O1610" i="3"/>
  <c r="P1610" i="3" s="1"/>
  <c r="O1612" i="3"/>
  <c r="P1612" i="3" s="1"/>
  <c r="O1614" i="3"/>
  <c r="P1614" i="3" s="1"/>
  <c r="O1616" i="3"/>
  <c r="P1616" i="3" s="1"/>
  <c r="O1618" i="3"/>
  <c r="P1618" i="3" s="1"/>
  <c r="O1620" i="3"/>
  <c r="P1620" i="3" s="1"/>
  <c r="O1622" i="3"/>
  <c r="P1622" i="3" s="1"/>
  <c r="O1624" i="3"/>
  <c r="P1624" i="3" s="1"/>
  <c r="O1626" i="3"/>
  <c r="P1626" i="3" s="1"/>
  <c r="O1628" i="3"/>
  <c r="P1628" i="3" s="1"/>
  <c r="O1630" i="3"/>
  <c r="P1630" i="3" s="1"/>
  <c r="O1632" i="3"/>
  <c r="P1632" i="3" s="1"/>
  <c r="O1634" i="3"/>
  <c r="P1634" i="3" s="1"/>
  <c r="O1636" i="3"/>
  <c r="P1636" i="3" s="1"/>
  <c r="O1638" i="3"/>
  <c r="P1638" i="3" s="1"/>
  <c r="O1640" i="3"/>
  <c r="P1640" i="3" s="1"/>
  <c r="O1642" i="3"/>
  <c r="P1642" i="3" s="1"/>
  <c r="O1645" i="3"/>
  <c r="P1645" i="3" s="1"/>
  <c r="O1647" i="3"/>
  <c r="P1647" i="3" s="1"/>
  <c r="O1649" i="3"/>
  <c r="P1649" i="3" s="1"/>
  <c r="O1651" i="3"/>
  <c r="P1651" i="3" s="1"/>
  <c r="O1653" i="3"/>
  <c r="P1653" i="3" s="1"/>
  <c r="O1655" i="3"/>
  <c r="P1655" i="3" s="1"/>
  <c r="O1657" i="3"/>
  <c r="P1657" i="3" s="1"/>
  <c r="O1659" i="3"/>
  <c r="P1659" i="3" s="1"/>
  <c r="O1661" i="3"/>
  <c r="P1661" i="3" s="1"/>
  <c r="O1663" i="3"/>
  <c r="P1663" i="3" s="1"/>
  <c r="O1665" i="3"/>
  <c r="P1665" i="3" s="1"/>
  <c r="O1667" i="3"/>
  <c r="P1667" i="3" s="1"/>
  <c r="O1669" i="3"/>
  <c r="P1669" i="3" s="1"/>
  <c r="O1671" i="3"/>
  <c r="P1671" i="3" s="1"/>
  <c r="O1673" i="3"/>
  <c r="P1673" i="3" s="1"/>
  <c r="O1675" i="3"/>
  <c r="P1675" i="3" s="1"/>
  <c r="O1677" i="3"/>
  <c r="P1677" i="3" s="1"/>
  <c r="O1679" i="3"/>
  <c r="P1679" i="3" s="1"/>
  <c r="O1681" i="3"/>
  <c r="P1681" i="3" s="1"/>
  <c r="O1683" i="3"/>
  <c r="P1683" i="3" s="1"/>
  <c r="O1685" i="3"/>
  <c r="P1685" i="3" s="1"/>
  <c r="O1687" i="3"/>
  <c r="P1687" i="3" s="1"/>
  <c r="O1689" i="3"/>
  <c r="P1689" i="3" s="1"/>
  <c r="O1691" i="3"/>
  <c r="P1691" i="3" s="1"/>
  <c r="O1693" i="3"/>
  <c r="P1693" i="3" s="1"/>
  <c r="O1695" i="3"/>
  <c r="P1695" i="3" s="1"/>
  <c r="O1697" i="3"/>
  <c r="P1697" i="3" s="1"/>
  <c r="O1699" i="3"/>
  <c r="P1699" i="3" s="1"/>
  <c r="O1701" i="3"/>
  <c r="P1701" i="3" s="1"/>
  <c r="O1703" i="3"/>
  <c r="P1703" i="3" s="1"/>
  <c r="O1705" i="3"/>
  <c r="P1705" i="3" s="1"/>
  <c r="O1707" i="3"/>
  <c r="P1707" i="3" s="1"/>
  <c r="O1709" i="3"/>
  <c r="P1709" i="3" s="1"/>
  <c r="O1711" i="3"/>
  <c r="P1711" i="3" s="1"/>
  <c r="O1713" i="3"/>
  <c r="P1713" i="3" s="1"/>
  <c r="O1715" i="3"/>
  <c r="P1715" i="3" s="1"/>
  <c r="O1717" i="3"/>
  <c r="P1717" i="3" s="1"/>
  <c r="O1719" i="3"/>
  <c r="P1719" i="3" s="1"/>
  <c r="O1721" i="3"/>
  <c r="P1721" i="3" s="1"/>
  <c r="O1723" i="3"/>
  <c r="P1723" i="3" s="1"/>
  <c r="O1725" i="3"/>
  <c r="P1725" i="3" s="1"/>
  <c r="O1727" i="3"/>
  <c r="P1727" i="3" s="1"/>
  <c r="O1729" i="3"/>
  <c r="P1729" i="3" s="1"/>
  <c r="O1731" i="3"/>
  <c r="P1731" i="3" s="1"/>
  <c r="O1733" i="3"/>
  <c r="P1733" i="3" s="1"/>
  <c r="O1735" i="3"/>
  <c r="P1735" i="3" s="1"/>
  <c r="O1737" i="3"/>
  <c r="P1737" i="3" s="1"/>
  <c r="O1739" i="3"/>
  <c r="P1739" i="3" s="1"/>
  <c r="O1741" i="3"/>
  <c r="P1741" i="3" s="1"/>
  <c r="O1743" i="3"/>
  <c r="P1743" i="3" s="1"/>
  <c r="O1745" i="3"/>
  <c r="P1745" i="3" s="1"/>
  <c r="O1747" i="3"/>
  <c r="P1747" i="3" s="1"/>
  <c r="O1749" i="3"/>
  <c r="P1749" i="3" s="1"/>
  <c r="O1751" i="3"/>
  <c r="P1751" i="3" s="1"/>
  <c r="O1753" i="3"/>
  <c r="P1753" i="3" s="1"/>
  <c r="O1755" i="3"/>
  <c r="P1755" i="3" s="1"/>
  <c r="O1757" i="3"/>
  <c r="P1757" i="3" s="1"/>
  <c r="O1759" i="3"/>
  <c r="P1759" i="3" s="1"/>
  <c r="O1761" i="3"/>
  <c r="P1761" i="3" s="1"/>
  <c r="O1763" i="3"/>
  <c r="P1763" i="3" s="1"/>
  <c r="O1765" i="3"/>
  <c r="P1765" i="3" s="1"/>
  <c r="O1767" i="3"/>
  <c r="P1767" i="3" s="1"/>
  <c r="O1770" i="3"/>
  <c r="P1770" i="3" s="1"/>
  <c r="O1772" i="3"/>
  <c r="P1772" i="3" s="1"/>
  <c r="O1774" i="3"/>
  <c r="P1774" i="3" s="1"/>
  <c r="O1776" i="3"/>
  <c r="P1776" i="3" s="1"/>
  <c r="O1778" i="3"/>
  <c r="P1778" i="3" s="1"/>
  <c r="O1780" i="3"/>
  <c r="P1780" i="3" s="1"/>
  <c r="O1782" i="3"/>
  <c r="P1782" i="3" s="1"/>
  <c r="O1784" i="3"/>
  <c r="P1784" i="3" s="1"/>
  <c r="O1786" i="3"/>
  <c r="P1786" i="3" s="1"/>
  <c r="O1788" i="3"/>
  <c r="P1788" i="3" s="1"/>
  <c r="O1790" i="3"/>
  <c r="P1790" i="3" s="1"/>
  <c r="O1792" i="3"/>
  <c r="P1792" i="3" s="1"/>
  <c r="O1794" i="3"/>
  <c r="P1794" i="3" s="1"/>
  <c r="O1796" i="3"/>
  <c r="P1796" i="3" s="1"/>
  <c r="O1798" i="3"/>
  <c r="P1798" i="3" s="1"/>
  <c r="O1800" i="3"/>
  <c r="P1800" i="3" s="1"/>
  <c r="O1802" i="3"/>
  <c r="P1802" i="3" s="1"/>
  <c r="O1804" i="3"/>
  <c r="P1804" i="3" s="1"/>
  <c r="O1806" i="3"/>
  <c r="P1806" i="3" s="1"/>
  <c r="O1808" i="3"/>
  <c r="P1808" i="3" s="1"/>
  <c r="O1810" i="3"/>
  <c r="P1810" i="3" s="1"/>
  <c r="O1812" i="3"/>
  <c r="P1812" i="3" s="1"/>
  <c r="O1814" i="3"/>
  <c r="P1814" i="3" s="1"/>
  <c r="O1816" i="3"/>
  <c r="P1816" i="3" s="1"/>
  <c r="O181" i="3"/>
  <c r="P181" i="3" s="1"/>
  <c r="O187" i="3"/>
  <c r="P187" i="3" s="1"/>
  <c r="O191" i="3"/>
  <c r="P191" i="3" s="1"/>
  <c r="O195" i="3"/>
  <c r="P195" i="3" s="1"/>
  <c r="O199" i="3"/>
  <c r="P199" i="3" s="1"/>
  <c r="O203" i="3"/>
  <c r="P203" i="3" s="1"/>
  <c r="O207" i="3"/>
  <c r="P207" i="3" s="1"/>
  <c r="O211" i="3"/>
  <c r="P211" i="3" s="1"/>
  <c r="O215" i="3"/>
  <c r="P215" i="3" s="1"/>
  <c r="O219" i="3"/>
  <c r="P219" i="3" s="1"/>
  <c r="O223" i="3"/>
  <c r="P223" i="3" s="1"/>
  <c r="O227" i="3"/>
  <c r="P227" i="3" s="1"/>
  <c r="O231" i="3"/>
  <c r="P231" i="3" s="1"/>
  <c r="O235" i="3"/>
  <c r="P235" i="3" s="1"/>
  <c r="O239" i="3"/>
  <c r="P239" i="3" s="1"/>
  <c r="O243" i="3"/>
  <c r="P243" i="3" s="1"/>
  <c r="O247" i="3"/>
  <c r="P247" i="3" s="1"/>
  <c r="O251" i="3"/>
  <c r="P251" i="3" s="1"/>
  <c r="O255" i="3"/>
  <c r="P255" i="3" s="1"/>
  <c r="O259" i="3"/>
  <c r="P259" i="3" s="1"/>
  <c r="O263" i="3"/>
  <c r="P263" i="3" s="1"/>
  <c r="O267" i="3"/>
  <c r="P267" i="3" s="1"/>
  <c r="O271" i="3"/>
  <c r="P271" i="3" s="1"/>
  <c r="O275" i="3"/>
  <c r="P275" i="3" s="1"/>
  <c r="O279" i="3"/>
  <c r="P279" i="3" s="1"/>
  <c r="O283" i="3"/>
  <c r="P283" i="3" s="1"/>
  <c r="O287" i="3"/>
  <c r="P287" i="3" s="1"/>
  <c r="O291" i="3"/>
  <c r="P291" i="3" s="1"/>
  <c r="O295" i="3"/>
  <c r="P295" i="3" s="1"/>
  <c r="O299" i="3"/>
  <c r="P299" i="3" s="1"/>
  <c r="O303" i="3"/>
  <c r="P303" i="3" s="1"/>
  <c r="O307" i="3"/>
  <c r="P307" i="3" s="1"/>
  <c r="O311" i="3"/>
  <c r="P311" i="3" s="1"/>
  <c r="O315" i="3"/>
  <c r="P315" i="3" s="1"/>
  <c r="O320" i="3"/>
  <c r="P320" i="3" s="1"/>
  <c r="O324" i="3"/>
  <c r="P324" i="3" s="1"/>
  <c r="O328" i="3"/>
  <c r="P328" i="3" s="1"/>
  <c r="O332" i="3"/>
  <c r="P332" i="3" s="1"/>
  <c r="O336" i="3"/>
  <c r="P336" i="3" s="1"/>
  <c r="O340" i="3"/>
  <c r="P340" i="3" s="1"/>
  <c r="O344" i="3"/>
  <c r="P344" i="3" s="1"/>
  <c r="O348" i="3"/>
  <c r="P348" i="3" s="1"/>
  <c r="O352" i="3"/>
  <c r="P352" i="3" s="1"/>
  <c r="O356" i="3"/>
  <c r="P356" i="3" s="1"/>
  <c r="O360" i="3"/>
  <c r="P360" i="3" s="1"/>
  <c r="O364" i="3"/>
  <c r="P364" i="3" s="1"/>
  <c r="O368" i="3"/>
  <c r="P368" i="3" s="1"/>
  <c r="O372" i="3"/>
  <c r="P372" i="3" s="1"/>
  <c r="O376" i="3"/>
  <c r="P376" i="3" s="1"/>
  <c r="O380" i="3"/>
  <c r="P380" i="3" s="1"/>
  <c r="O384" i="3"/>
  <c r="P384" i="3" s="1"/>
  <c r="O388" i="3"/>
  <c r="P388" i="3" s="1"/>
  <c r="O392" i="3"/>
  <c r="P392" i="3" s="1"/>
  <c r="O396" i="3"/>
  <c r="P396" i="3" s="1"/>
  <c r="O400" i="3"/>
  <c r="P400" i="3" s="1"/>
  <c r="O404" i="3"/>
  <c r="P404" i="3" s="1"/>
  <c r="O408" i="3"/>
  <c r="P408" i="3" s="1"/>
  <c r="O412" i="3"/>
  <c r="P412" i="3" s="1"/>
  <c r="O416" i="3"/>
  <c r="P416" i="3" s="1"/>
  <c r="O420" i="3"/>
  <c r="P420" i="3" s="1"/>
  <c r="O424" i="3"/>
  <c r="P424" i="3" s="1"/>
  <c r="O428" i="3"/>
  <c r="P428" i="3" s="1"/>
  <c r="O432" i="3"/>
  <c r="P432" i="3" s="1"/>
  <c r="O436" i="3"/>
  <c r="P436" i="3" s="1"/>
  <c r="O440" i="3"/>
  <c r="P440" i="3" s="1"/>
  <c r="O444" i="3"/>
  <c r="P444" i="3" s="1"/>
  <c r="O448" i="3"/>
  <c r="P448" i="3" s="1"/>
  <c r="O452" i="3"/>
  <c r="P452" i="3" s="1"/>
  <c r="O456" i="3"/>
  <c r="P456" i="3" s="1"/>
  <c r="O460" i="3"/>
  <c r="P460" i="3" s="1"/>
  <c r="O464" i="3"/>
  <c r="P464" i="3" s="1"/>
  <c r="O468" i="3"/>
  <c r="P468" i="3" s="1"/>
  <c r="O472" i="3"/>
  <c r="P472" i="3" s="1"/>
  <c r="O476" i="3"/>
  <c r="P476" i="3" s="1"/>
  <c r="O480" i="3"/>
  <c r="P480" i="3" s="1"/>
  <c r="O484" i="3"/>
  <c r="P484" i="3" s="1"/>
  <c r="O488" i="3"/>
  <c r="P488" i="3" s="1"/>
  <c r="O492" i="3"/>
  <c r="P492" i="3" s="1"/>
  <c r="O496" i="3"/>
  <c r="P496" i="3" s="1"/>
  <c r="O500" i="3"/>
  <c r="P500" i="3" s="1"/>
  <c r="O504" i="3"/>
  <c r="P504" i="3" s="1"/>
  <c r="O508" i="3"/>
  <c r="P508" i="3" s="1"/>
  <c r="O512" i="3"/>
  <c r="P512" i="3" s="1"/>
  <c r="O516" i="3"/>
  <c r="P516" i="3" s="1"/>
  <c r="O520" i="3"/>
  <c r="P520" i="3" s="1"/>
  <c r="O524" i="3"/>
  <c r="P524" i="3" s="1"/>
  <c r="O528" i="3"/>
  <c r="P528" i="3" s="1"/>
  <c r="O533" i="3"/>
  <c r="P533" i="3" s="1"/>
  <c r="O537" i="3"/>
  <c r="P537" i="3" s="1"/>
  <c r="O541" i="3"/>
  <c r="P541" i="3" s="1"/>
  <c r="O545" i="3"/>
  <c r="P545" i="3" s="1"/>
  <c r="O549" i="3"/>
  <c r="P549" i="3" s="1"/>
  <c r="O553" i="3"/>
  <c r="P553" i="3" s="1"/>
  <c r="O557" i="3"/>
  <c r="P557" i="3" s="1"/>
  <c r="O561" i="3"/>
  <c r="P561" i="3" s="1"/>
  <c r="O565" i="3"/>
  <c r="P565" i="3" s="1"/>
  <c r="O569" i="3"/>
  <c r="P569" i="3" s="1"/>
  <c r="O573" i="3"/>
  <c r="P573" i="3" s="1"/>
  <c r="O577" i="3"/>
  <c r="P577" i="3" s="1"/>
  <c r="O581" i="3"/>
  <c r="P581" i="3" s="1"/>
  <c r="O585" i="3"/>
  <c r="P585" i="3" s="1"/>
  <c r="O589" i="3"/>
  <c r="P589" i="3" s="1"/>
  <c r="O593" i="3"/>
  <c r="P593" i="3" s="1"/>
  <c r="O597" i="3"/>
  <c r="P597" i="3" s="1"/>
  <c r="O601" i="3"/>
  <c r="P601" i="3" s="1"/>
  <c r="O605" i="3"/>
  <c r="P605" i="3" s="1"/>
  <c r="O609" i="3"/>
  <c r="P609" i="3" s="1"/>
  <c r="O613" i="3"/>
  <c r="P613" i="3" s="1"/>
  <c r="O618" i="3"/>
  <c r="P618" i="3" s="1"/>
  <c r="O622" i="3"/>
  <c r="P622" i="3" s="1"/>
  <c r="O626" i="3"/>
  <c r="P626" i="3" s="1"/>
  <c r="O630" i="3"/>
  <c r="P630" i="3" s="1"/>
  <c r="O634" i="3"/>
  <c r="P634" i="3" s="1"/>
  <c r="O638" i="3"/>
  <c r="P638" i="3" s="1"/>
  <c r="O642" i="3"/>
  <c r="P642" i="3" s="1"/>
  <c r="O646" i="3"/>
  <c r="P646" i="3" s="1"/>
  <c r="O650" i="3"/>
  <c r="P650" i="3" s="1"/>
  <c r="O654" i="3"/>
  <c r="P654" i="3" s="1"/>
  <c r="O658" i="3"/>
  <c r="P658" i="3" s="1"/>
  <c r="O662" i="3"/>
  <c r="P662" i="3" s="1"/>
  <c r="O666" i="3"/>
  <c r="P666" i="3" s="1"/>
  <c r="O670" i="3"/>
  <c r="P670" i="3" s="1"/>
  <c r="O674" i="3"/>
  <c r="P674" i="3" s="1"/>
  <c r="O678" i="3"/>
  <c r="P678" i="3" s="1"/>
  <c r="O682" i="3"/>
  <c r="P682" i="3" s="1"/>
  <c r="O686" i="3"/>
  <c r="P686" i="3" s="1"/>
  <c r="O690" i="3"/>
  <c r="P690" i="3" s="1"/>
  <c r="O694" i="3"/>
  <c r="P694" i="3" s="1"/>
  <c r="O698" i="3"/>
  <c r="P698" i="3" s="1"/>
  <c r="O702" i="3"/>
  <c r="P702" i="3" s="1"/>
  <c r="O706" i="3"/>
  <c r="P706" i="3" s="1"/>
  <c r="O710" i="3"/>
  <c r="P710" i="3" s="1"/>
  <c r="O714" i="3"/>
  <c r="P714" i="3" s="1"/>
  <c r="O718" i="3"/>
  <c r="P718" i="3" s="1"/>
  <c r="O722" i="3"/>
  <c r="P722" i="3" s="1"/>
  <c r="O726" i="3"/>
  <c r="P726" i="3" s="1"/>
  <c r="O730" i="3"/>
  <c r="P730" i="3" s="1"/>
  <c r="O734" i="3"/>
  <c r="P734" i="3" s="1"/>
  <c r="O738" i="3"/>
  <c r="P738" i="3" s="1"/>
  <c r="O742" i="3"/>
  <c r="P742" i="3" s="1"/>
  <c r="O746" i="3"/>
  <c r="P746" i="3" s="1"/>
  <c r="O750" i="3"/>
  <c r="P750" i="3" s="1"/>
  <c r="O754" i="3"/>
  <c r="P754" i="3" s="1"/>
  <c r="O758" i="3"/>
  <c r="P758" i="3" s="1"/>
  <c r="O762" i="3"/>
  <c r="P762" i="3" s="1"/>
  <c r="O766" i="3"/>
  <c r="P766" i="3" s="1"/>
  <c r="O770" i="3"/>
  <c r="P770" i="3" s="1"/>
  <c r="O774" i="3"/>
  <c r="P774" i="3" s="1"/>
  <c r="O778" i="3"/>
  <c r="P778" i="3" s="1"/>
  <c r="O782" i="3"/>
  <c r="P782" i="3" s="1"/>
  <c r="O786" i="3"/>
  <c r="P786" i="3" s="1"/>
  <c r="O790" i="3"/>
  <c r="P790" i="3" s="1"/>
  <c r="O795" i="3"/>
  <c r="P795" i="3" s="1"/>
  <c r="O799" i="3"/>
  <c r="P799" i="3" s="1"/>
  <c r="O803" i="3"/>
  <c r="P803" i="3" s="1"/>
  <c r="O807" i="3"/>
  <c r="P807" i="3" s="1"/>
  <c r="O811" i="3"/>
  <c r="P811" i="3" s="1"/>
  <c r="O815" i="3"/>
  <c r="P815" i="3" s="1"/>
  <c r="O819" i="3"/>
  <c r="P819" i="3" s="1"/>
  <c r="O823" i="3"/>
  <c r="P823" i="3" s="1"/>
  <c r="O827" i="3"/>
  <c r="P827" i="3" s="1"/>
  <c r="O831" i="3"/>
  <c r="P831" i="3" s="1"/>
  <c r="O835" i="3"/>
  <c r="P835" i="3" s="1"/>
  <c r="O839" i="3"/>
  <c r="P839" i="3" s="1"/>
  <c r="O843" i="3"/>
  <c r="P843" i="3" s="1"/>
  <c r="O847" i="3"/>
  <c r="P847" i="3" s="1"/>
  <c r="O851" i="3"/>
  <c r="P851" i="3" s="1"/>
  <c r="O855" i="3"/>
  <c r="P855" i="3" s="1"/>
  <c r="O859" i="3"/>
  <c r="P859" i="3" s="1"/>
  <c r="O863" i="3"/>
  <c r="P863" i="3" s="1"/>
  <c r="O867" i="3"/>
  <c r="P867" i="3" s="1"/>
  <c r="O871" i="3"/>
  <c r="P871" i="3" s="1"/>
  <c r="O875" i="3"/>
  <c r="P875" i="3" s="1"/>
  <c r="O879" i="3"/>
  <c r="P879" i="3" s="1"/>
  <c r="O883" i="3"/>
  <c r="P883" i="3" s="1"/>
  <c r="O887" i="3"/>
  <c r="P887" i="3" s="1"/>
  <c r="O891" i="3"/>
  <c r="P891" i="3" s="1"/>
  <c r="O895" i="3"/>
  <c r="P895" i="3" s="1"/>
  <c r="O899" i="3"/>
  <c r="P899" i="3" s="1"/>
  <c r="O903" i="3"/>
  <c r="P903" i="3" s="1"/>
  <c r="O907" i="3"/>
  <c r="P907" i="3" s="1"/>
  <c r="O911" i="3"/>
  <c r="P911" i="3" s="1"/>
  <c r="O915" i="3"/>
  <c r="P915" i="3" s="1"/>
  <c r="O919" i="3"/>
  <c r="P919" i="3" s="1"/>
  <c r="O923" i="3"/>
  <c r="P923" i="3" s="1"/>
  <c r="O927" i="3"/>
  <c r="P927" i="3" s="1"/>
  <c r="O931" i="3"/>
  <c r="P931" i="3" s="1"/>
  <c r="O935" i="3"/>
  <c r="P935" i="3" s="1"/>
  <c r="O939" i="3"/>
  <c r="P939" i="3" s="1"/>
  <c r="O943" i="3"/>
  <c r="P943" i="3" s="1"/>
  <c r="O947" i="3"/>
  <c r="P947" i="3" s="1"/>
  <c r="O951" i="3"/>
  <c r="P951" i="3" s="1"/>
  <c r="O955" i="3"/>
  <c r="P955" i="3" s="1"/>
  <c r="O959" i="3"/>
  <c r="P959" i="3" s="1"/>
  <c r="O963" i="3"/>
  <c r="P963" i="3" s="1"/>
  <c r="O967" i="3"/>
  <c r="P967" i="3" s="1"/>
  <c r="O971" i="3"/>
  <c r="P971" i="3" s="1"/>
  <c r="O975" i="3"/>
  <c r="P975" i="3" s="1"/>
  <c r="O980" i="3"/>
  <c r="P980" i="3" s="1"/>
  <c r="O984" i="3"/>
  <c r="P984" i="3" s="1"/>
  <c r="O988" i="3"/>
  <c r="P988" i="3" s="1"/>
  <c r="O992" i="3"/>
  <c r="P992" i="3" s="1"/>
  <c r="O996" i="3"/>
  <c r="P996" i="3" s="1"/>
  <c r="O1000" i="3"/>
  <c r="P1000" i="3" s="1"/>
  <c r="O1004" i="3"/>
  <c r="P1004" i="3" s="1"/>
  <c r="O1008" i="3"/>
  <c r="P1008" i="3" s="1"/>
  <c r="O1012" i="3"/>
  <c r="P1012" i="3" s="1"/>
  <c r="O1016" i="3"/>
  <c r="P1016" i="3" s="1"/>
  <c r="O1020" i="3"/>
  <c r="P1020" i="3" s="1"/>
  <c r="O1024" i="3"/>
  <c r="P1024" i="3" s="1"/>
  <c r="O1028" i="3"/>
  <c r="P1028" i="3" s="1"/>
  <c r="O1032" i="3"/>
  <c r="P1032" i="3" s="1"/>
  <c r="O1036" i="3"/>
  <c r="P1036" i="3" s="1"/>
  <c r="O1040" i="3"/>
  <c r="P1040" i="3" s="1"/>
  <c r="O1044" i="3"/>
  <c r="P1044" i="3" s="1"/>
  <c r="O1048" i="3"/>
  <c r="P1048" i="3" s="1"/>
  <c r="O1052" i="3"/>
  <c r="P1052" i="3" s="1"/>
  <c r="O1056" i="3"/>
  <c r="P1056" i="3" s="1"/>
  <c r="O1060" i="3"/>
  <c r="P1060" i="3" s="1"/>
  <c r="O1064" i="3"/>
  <c r="P1064" i="3" s="1"/>
  <c r="O1068" i="3"/>
  <c r="P1068" i="3" s="1"/>
  <c r="O1072" i="3"/>
  <c r="P1072" i="3" s="1"/>
  <c r="O1076" i="3"/>
  <c r="P1076" i="3" s="1"/>
  <c r="O1080" i="3"/>
  <c r="P1080" i="3" s="1"/>
  <c r="O1084" i="3"/>
  <c r="P1084" i="3" s="1"/>
  <c r="O1088" i="3"/>
  <c r="P1088" i="3" s="1"/>
  <c r="O1092" i="3"/>
  <c r="P1092" i="3" s="1"/>
  <c r="O1096" i="3"/>
  <c r="P1096" i="3" s="1"/>
  <c r="O1100" i="3"/>
  <c r="P1100" i="3" s="1"/>
  <c r="O1104" i="3"/>
  <c r="P1104" i="3" s="1"/>
  <c r="O1108" i="3"/>
  <c r="P1108" i="3" s="1"/>
  <c r="O1112" i="3"/>
  <c r="P1112" i="3" s="1"/>
  <c r="O1116" i="3"/>
  <c r="P1116" i="3" s="1"/>
  <c r="O1120" i="3"/>
  <c r="P1120" i="3" s="1"/>
  <c r="O1124" i="3"/>
  <c r="P1124" i="3" s="1"/>
  <c r="O1128" i="3"/>
  <c r="P1128" i="3" s="1"/>
  <c r="O1132" i="3"/>
  <c r="P1132" i="3" s="1"/>
  <c r="O1136" i="3"/>
  <c r="P1136" i="3" s="1"/>
  <c r="O1140" i="3"/>
  <c r="P1140" i="3" s="1"/>
  <c r="O1144" i="3"/>
  <c r="P1144" i="3" s="1"/>
  <c r="O1148" i="3"/>
  <c r="P1148" i="3" s="1"/>
  <c r="O1152" i="3"/>
  <c r="P1152" i="3" s="1"/>
  <c r="O1156" i="3"/>
  <c r="P1156" i="3" s="1"/>
  <c r="O1160" i="3"/>
  <c r="P1160" i="3" s="1"/>
  <c r="O1164" i="3"/>
  <c r="P1164" i="3" s="1"/>
  <c r="O1168" i="3"/>
  <c r="P1168" i="3" s="1"/>
  <c r="O1172" i="3"/>
  <c r="P1172" i="3" s="1"/>
  <c r="O1176" i="3"/>
  <c r="P1176" i="3" s="1"/>
  <c r="O1180" i="3"/>
  <c r="P1180" i="3" s="1"/>
  <c r="O1184" i="3"/>
  <c r="P1184" i="3" s="1"/>
  <c r="O1188" i="3"/>
  <c r="P1188" i="3" s="1"/>
  <c r="O1192" i="3"/>
  <c r="P1192" i="3" s="1"/>
  <c r="O1196" i="3"/>
  <c r="P1196" i="3" s="1"/>
  <c r="O1200" i="3"/>
  <c r="P1200" i="3" s="1"/>
  <c r="O1204" i="3"/>
  <c r="P1204" i="3" s="1"/>
  <c r="O1208" i="3"/>
  <c r="P1208" i="3" s="1"/>
  <c r="O1212" i="3"/>
  <c r="P1212" i="3" s="1"/>
  <c r="O1216" i="3"/>
  <c r="P1216" i="3" s="1"/>
  <c r="O1220" i="3"/>
  <c r="P1220" i="3" s="1"/>
  <c r="O1224" i="3"/>
  <c r="P1224" i="3" s="1"/>
  <c r="O1228" i="3"/>
  <c r="P1228" i="3" s="1"/>
  <c r="O1232" i="3"/>
  <c r="P1232" i="3" s="1"/>
  <c r="O1236" i="3"/>
  <c r="P1236" i="3" s="1"/>
  <c r="O1240" i="3"/>
  <c r="P1240" i="3" s="1"/>
  <c r="O1244" i="3"/>
  <c r="P1244" i="3" s="1"/>
  <c r="O1248" i="3"/>
  <c r="P1248" i="3" s="1"/>
  <c r="O1252" i="3"/>
  <c r="P1252" i="3" s="1"/>
  <c r="O1256" i="3"/>
  <c r="P1256" i="3" s="1"/>
  <c r="O1260" i="3"/>
  <c r="P1260" i="3" s="1"/>
  <c r="O1264" i="3"/>
  <c r="P1264" i="3" s="1"/>
  <c r="O1268" i="3"/>
  <c r="P1268" i="3" s="1"/>
  <c r="O1272" i="3"/>
  <c r="P1272" i="3" s="1"/>
  <c r="O1276" i="3"/>
  <c r="P1276" i="3" s="1"/>
  <c r="O1280" i="3"/>
  <c r="P1280" i="3" s="1"/>
  <c r="O1284" i="3"/>
  <c r="P1284" i="3" s="1"/>
  <c r="O1288" i="3"/>
  <c r="P1288" i="3" s="1"/>
  <c r="O1293" i="3"/>
  <c r="P1293" i="3" s="1"/>
  <c r="O1297" i="3"/>
  <c r="P1297" i="3" s="1"/>
  <c r="O1301" i="3"/>
  <c r="P1301" i="3" s="1"/>
  <c r="O1305" i="3"/>
  <c r="P1305" i="3" s="1"/>
  <c r="O1309" i="3"/>
  <c r="P1309" i="3" s="1"/>
  <c r="O1313" i="3"/>
  <c r="P1313" i="3" s="1"/>
  <c r="O1317" i="3"/>
  <c r="P1317" i="3" s="1"/>
  <c r="O1321" i="3"/>
  <c r="P1321" i="3" s="1"/>
  <c r="O1325" i="3"/>
  <c r="P1325" i="3" s="1"/>
  <c r="O1329" i="3"/>
  <c r="P1329" i="3" s="1"/>
  <c r="O1333" i="3"/>
  <c r="P1333" i="3" s="1"/>
  <c r="O1337" i="3"/>
  <c r="P1337" i="3" s="1"/>
  <c r="O1341" i="3"/>
  <c r="P1341" i="3" s="1"/>
  <c r="O1345" i="3"/>
  <c r="P1345" i="3" s="1"/>
  <c r="O1349" i="3"/>
  <c r="P1349" i="3" s="1"/>
  <c r="O1353" i="3"/>
  <c r="P1353" i="3" s="1"/>
  <c r="O1357" i="3"/>
  <c r="P1357" i="3" s="1"/>
  <c r="O1361" i="3"/>
  <c r="P1361" i="3" s="1"/>
  <c r="O1366" i="3"/>
  <c r="P1366" i="3" s="1"/>
  <c r="O1370" i="3"/>
  <c r="P1370" i="3" s="1"/>
  <c r="O1374" i="3"/>
  <c r="P1374" i="3" s="1"/>
  <c r="O1378" i="3"/>
  <c r="P1378" i="3" s="1"/>
  <c r="O1382" i="3"/>
  <c r="P1382" i="3" s="1"/>
  <c r="O1386" i="3"/>
  <c r="P1386" i="3" s="1"/>
  <c r="O1390" i="3"/>
  <c r="P1390" i="3" s="1"/>
  <c r="O1394" i="3"/>
  <c r="P1394" i="3" s="1"/>
  <c r="O1398" i="3"/>
  <c r="P1398" i="3" s="1"/>
  <c r="O1402" i="3"/>
  <c r="P1402" i="3" s="1"/>
  <c r="O1406" i="3"/>
  <c r="P1406" i="3" s="1"/>
  <c r="O1410" i="3"/>
  <c r="P1410" i="3" s="1"/>
  <c r="O1414" i="3"/>
  <c r="P1414" i="3" s="1"/>
  <c r="O1418" i="3"/>
  <c r="P1418" i="3" s="1"/>
  <c r="O1422" i="3"/>
  <c r="P1422" i="3" s="1"/>
  <c r="O1426" i="3"/>
  <c r="P1426" i="3" s="1"/>
  <c r="O1430" i="3"/>
  <c r="P1430" i="3" s="1"/>
  <c r="O1434" i="3"/>
  <c r="P1434" i="3" s="1"/>
  <c r="O1438" i="3"/>
  <c r="P1438" i="3" s="1"/>
  <c r="O1442" i="3"/>
  <c r="P1442" i="3" s="1"/>
  <c r="O1446" i="3"/>
  <c r="P1446" i="3" s="1"/>
  <c r="O1450" i="3"/>
  <c r="P1450" i="3" s="1"/>
  <c r="O1454" i="3"/>
  <c r="P1454" i="3" s="1"/>
  <c r="O1458" i="3"/>
  <c r="P1458" i="3" s="1"/>
  <c r="O1462" i="3"/>
  <c r="P1462" i="3" s="1"/>
  <c r="O1466" i="3"/>
  <c r="P1466" i="3" s="1"/>
  <c r="O1470" i="3"/>
  <c r="P1470" i="3" s="1"/>
  <c r="O1474" i="3"/>
  <c r="P1474" i="3" s="1"/>
  <c r="O1478" i="3"/>
  <c r="P1478" i="3" s="1"/>
  <c r="O1482" i="3"/>
  <c r="P1482" i="3" s="1"/>
  <c r="O1486" i="3"/>
  <c r="P1486" i="3" s="1"/>
  <c r="O1490" i="3"/>
  <c r="P1490" i="3" s="1"/>
  <c r="O1494" i="3"/>
  <c r="P1494" i="3" s="1"/>
  <c r="O1498" i="3"/>
  <c r="P1498" i="3" s="1"/>
  <c r="O1502" i="3"/>
  <c r="P1502" i="3" s="1"/>
  <c r="O1506" i="3"/>
  <c r="P1506" i="3" s="1"/>
  <c r="O1510" i="3"/>
  <c r="P1510" i="3" s="1"/>
  <c r="O1514" i="3"/>
  <c r="P1514" i="3" s="1"/>
  <c r="O1518" i="3"/>
  <c r="P1518" i="3" s="1"/>
  <c r="O1522" i="3"/>
  <c r="P1522" i="3" s="1"/>
  <c r="O1527" i="3"/>
  <c r="P1527" i="3" s="1"/>
  <c r="O1531" i="3"/>
  <c r="P1531" i="3" s="1"/>
  <c r="O1535" i="3"/>
  <c r="P1535" i="3" s="1"/>
  <c r="O1539" i="3"/>
  <c r="P1539" i="3" s="1"/>
  <c r="O1543" i="3"/>
  <c r="P1543" i="3" s="1"/>
  <c r="O1547" i="3"/>
  <c r="P1547" i="3" s="1"/>
  <c r="O1551" i="3"/>
  <c r="P1551" i="3" s="1"/>
  <c r="O1555" i="3"/>
  <c r="P1555" i="3" s="1"/>
  <c r="O1559" i="3"/>
  <c r="P1559" i="3" s="1"/>
  <c r="O1563" i="3"/>
  <c r="P1563" i="3" s="1"/>
  <c r="O1567" i="3"/>
  <c r="P1567" i="3" s="1"/>
  <c r="O1571" i="3"/>
  <c r="P1571" i="3" s="1"/>
  <c r="O1575" i="3"/>
  <c r="P1575" i="3" s="1"/>
  <c r="O1579" i="3"/>
  <c r="P1579" i="3" s="1"/>
  <c r="O1583" i="3"/>
  <c r="P1583" i="3" s="1"/>
  <c r="O1587" i="3"/>
  <c r="P1587" i="3" s="1"/>
  <c r="O1591" i="3"/>
  <c r="P1591" i="3" s="1"/>
  <c r="O1595" i="3"/>
  <c r="P1595" i="3" s="1"/>
  <c r="O1599" i="3"/>
  <c r="P1599" i="3" s="1"/>
  <c r="O1603" i="3"/>
  <c r="P1603" i="3" s="1"/>
  <c r="O1607" i="3"/>
  <c r="P1607" i="3" s="1"/>
  <c r="O1611" i="3"/>
  <c r="P1611" i="3" s="1"/>
  <c r="O1615" i="3"/>
  <c r="P1615" i="3" s="1"/>
  <c r="O1619" i="3"/>
  <c r="P1619" i="3" s="1"/>
  <c r="O1623" i="3"/>
  <c r="P1623" i="3" s="1"/>
  <c r="O1627" i="3"/>
  <c r="P1627" i="3" s="1"/>
  <c r="O1631" i="3"/>
  <c r="P1631" i="3" s="1"/>
  <c r="O1635" i="3"/>
  <c r="P1635" i="3" s="1"/>
  <c r="O1639" i="3"/>
  <c r="P1639" i="3" s="1"/>
  <c r="O1643" i="3"/>
  <c r="P1643" i="3" s="1"/>
  <c r="O1648" i="3"/>
  <c r="P1648" i="3" s="1"/>
  <c r="O1652" i="3"/>
  <c r="P1652" i="3" s="1"/>
  <c r="O1656" i="3"/>
  <c r="P1656" i="3" s="1"/>
  <c r="O1660" i="3"/>
  <c r="P1660" i="3" s="1"/>
  <c r="O1664" i="3"/>
  <c r="P1664" i="3" s="1"/>
  <c r="O1668" i="3"/>
  <c r="P1668" i="3" s="1"/>
  <c r="O1672" i="3"/>
  <c r="P1672" i="3" s="1"/>
  <c r="O1676" i="3"/>
  <c r="P1676" i="3" s="1"/>
  <c r="O1680" i="3"/>
  <c r="P1680" i="3" s="1"/>
  <c r="O1684" i="3"/>
  <c r="P1684" i="3" s="1"/>
  <c r="O1688" i="3"/>
  <c r="P1688" i="3" s="1"/>
  <c r="O1692" i="3"/>
  <c r="P1692" i="3" s="1"/>
  <c r="O1696" i="3"/>
  <c r="P1696" i="3" s="1"/>
  <c r="O1700" i="3"/>
  <c r="P1700" i="3" s="1"/>
  <c r="O1704" i="3"/>
  <c r="P1704" i="3" s="1"/>
  <c r="O1708" i="3"/>
  <c r="P1708" i="3" s="1"/>
  <c r="O1712" i="3"/>
  <c r="P1712" i="3" s="1"/>
  <c r="O1716" i="3"/>
  <c r="P1716" i="3" s="1"/>
  <c r="O1720" i="3"/>
  <c r="P1720" i="3" s="1"/>
  <c r="O1724" i="3"/>
  <c r="P1724" i="3" s="1"/>
  <c r="O1728" i="3"/>
  <c r="P1728" i="3" s="1"/>
  <c r="O1732" i="3"/>
  <c r="P1732" i="3" s="1"/>
  <c r="O1736" i="3"/>
  <c r="P1736" i="3" s="1"/>
  <c r="O1740" i="3"/>
  <c r="P1740" i="3" s="1"/>
  <c r="O1744" i="3"/>
  <c r="P1744" i="3" s="1"/>
  <c r="O1748" i="3"/>
  <c r="P1748" i="3" s="1"/>
  <c r="O1752" i="3"/>
  <c r="P1752" i="3" s="1"/>
  <c r="O1756" i="3"/>
  <c r="P1756" i="3" s="1"/>
  <c r="O1760" i="3"/>
  <c r="P1760" i="3" s="1"/>
  <c r="O1764" i="3"/>
  <c r="P1764" i="3" s="1"/>
  <c r="O1769" i="3"/>
  <c r="P1769" i="3" s="1"/>
  <c r="O1773" i="3"/>
  <c r="P1773" i="3" s="1"/>
  <c r="O1777" i="3"/>
  <c r="P1777" i="3" s="1"/>
  <c r="O1781" i="3"/>
  <c r="P1781" i="3" s="1"/>
  <c r="O1785" i="3"/>
  <c r="P1785" i="3" s="1"/>
  <c r="O1789" i="3"/>
  <c r="P1789" i="3" s="1"/>
  <c r="O1793" i="3"/>
  <c r="P1793" i="3" s="1"/>
  <c r="O1797" i="3"/>
  <c r="P1797" i="3" s="1"/>
  <c r="O1801" i="3"/>
  <c r="P1801" i="3" s="1"/>
  <c r="O1805" i="3"/>
  <c r="P1805" i="3" s="1"/>
  <c r="O1809" i="3"/>
  <c r="P1809" i="3" s="1"/>
  <c r="O1813" i="3"/>
  <c r="P1813" i="3" s="1"/>
  <c r="O1817" i="3"/>
  <c r="P1817" i="3" s="1"/>
  <c r="O177" i="3"/>
  <c r="P177" i="3" s="1"/>
  <c r="O185" i="3"/>
  <c r="P185" i="3" s="1"/>
  <c r="O189" i="3"/>
  <c r="P189" i="3" s="1"/>
  <c r="O193" i="3"/>
  <c r="P193" i="3" s="1"/>
  <c r="O197" i="3"/>
  <c r="P197" i="3" s="1"/>
  <c r="O201" i="3"/>
  <c r="P201" i="3" s="1"/>
  <c r="O205" i="3"/>
  <c r="P205" i="3" s="1"/>
  <c r="O209" i="3"/>
  <c r="P209" i="3" s="1"/>
  <c r="O213" i="3"/>
  <c r="P213" i="3" s="1"/>
  <c r="O217" i="3"/>
  <c r="P217" i="3" s="1"/>
  <c r="O221" i="3"/>
  <c r="P221" i="3" s="1"/>
  <c r="O225" i="3"/>
  <c r="P225" i="3" s="1"/>
  <c r="O229" i="3"/>
  <c r="P229" i="3" s="1"/>
  <c r="O233" i="3"/>
  <c r="P233" i="3" s="1"/>
  <c r="O237" i="3"/>
  <c r="P237" i="3" s="1"/>
  <c r="O241" i="3"/>
  <c r="P241" i="3" s="1"/>
  <c r="O245" i="3"/>
  <c r="P245" i="3" s="1"/>
  <c r="O249" i="3"/>
  <c r="P249" i="3" s="1"/>
  <c r="O253" i="3"/>
  <c r="P253" i="3" s="1"/>
  <c r="O257" i="3"/>
  <c r="P257" i="3" s="1"/>
  <c r="O261" i="3"/>
  <c r="P261" i="3" s="1"/>
  <c r="O265" i="3"/>
  <c r="P265" i="3" s="1"/>
  <c r="O269" i="3"/>
  <c r="P269" i="3" s="1"/>
  <c r="O273" i="3"/>
  <c r="P273" i="3" s="1"/>
  <c r="O277" i="3"/>
  <c r="P277" i="3" s="1"/>
  <c r="O281" i="3"/>
  <c r="P281" i="3" s="1"/>
  <c r="O285" i="3"/>
  <c r="P285" i="3" s="1"/>
  <c r="O289" i="3"/>
  <c r="P289" i="3" s="1"/>
  <c r="O293" i="3"/>
  <c r="P293" i="3" s="1"/>
  <c r="O297" i="3"/>
  <c r="P297" i="3" s="1"/>
  <c r="O301" i="3"/>
  <c r="P301" i="3" s="1"/>
  <c r="O305" i="3"/>
  <c r="P305" i="3" s="1"/>
  <c r="O309" i="3"/>
  <c r="P309" i="3" s="1"/>
  <c r="O313" i="3"/>
  <c r="P313" i="3" s="1"/>
  <c r="O317" i="3"/>
  <c r="P317" i="3" s="1"/>
  <c r="O322" i="3"/>
  <c r="P322" i="3" s="1"/>
  <c r="O326" i="3"/>
  <c r="P326" i="3" s="1"/>
  <c r="O330" i="3"/>
  <c r="P330" i="3" s="1"/>
  <c r="O334" i="3"/>
  <c r="P334" i="3" s="1"/>
  <c r="O338" i="3"/>
  <c r="P338" i="3" s="1"/>
  <c r="O342" i="3"/>
  <c r="P342" i="3" s="1"/>
  <c r="O346" i="3"/>
  <c r="P346" i="3" s="1"/>
  <c r="O350" i="3"/>
  <c r="P350" i="3" s="1"/>
  <c r="O354" i="3"/>
  <c r="P354" i="3" s="1"/>
  <c r="O358" i="3"/>
  <c r="P358" i="3" s="1"/>
  <c r="O362" i="3"/>
  <c r="P362" i="3" s="1"/>
  <c r="O366" i="3"/>
  <c r="P366" i="3" s="1"/>
  <c r="O370" i="3"/>
  <c r="P370" i="3" s="1"/>
  <c r="O374" i="3"/>
  <c r="P374" i="3" s="1"/>
  <c r="O378" i="3"/>
  <c r="P378" i="3" s="1"/>
  <c r="O382" i="3"/>
  <c r="P382" i="3" s="1"/>
  <c r="O386" i="3"/>
  <c r="P386" i="3" s="1"/>
  <c r="O390" i="3"/>
  <c r="P390" i="3" s="1"/>
  <c r="O394" i="3"/>
  <c r="P394" i="3" s="1"/>
  <c r="O398" i="3"/>
  <c r="P398" i="3" s="1"/>
  <c r="O402" i="3"/>
  <c r="P402" i="3" s="1"/>
  <c r="O406" i="3"/>
  <c r="P406" i="3" s="1"/>
  <c r="O410" i="3"/>
  <c r="P410" i="3" s="1"/>
  <c r="O414" i="3"/>
  <c r="P414" i="3" s="1"/>
  <c r="O418" i="3"/>
  <c r="P418" i="3" s="1"/>
  <c r="O422" i="3"/>
  <c r="P422" i="3" s="1"/>
  <c r="O426" i="3"/>
  <c r="P426" i="3" s="1"/>
  <c r="O430" i="3"/>
  <c r="P430" i="3" s="1"/>
  <c r="O434" i="3"/>
  <c r="P434" i="3" s="1"/>
  <c r="O438" i="3"/>
  <c r="P438" i="3" s="1"/>
  <c r="O442" i="3"/>
  <c r="P442" i="3" s="1"/>
  <c r="O446" i="3"/>
  <c r="P446" i="3" s="1"/>
  <c r="O450" i="3"/>
  <c r="P450" i="3" s="1"/>
  <c r="O454" i="3"/>
  <c r="P454" i="3" s="1"/>
  <c r="O458" i="3"/>
  <c r="P458" i="3" s="1"/>
  <c r="O462" i="3"/>
  <c r="P462" i="3" s="1"/>
  <c r="O466" i="3"/>
  <c r="P466" i="3" s="1"/>
  <c r="O470" i="3"/>
  <c r="P470" i="3" s="1"/>
  <c r="O474" i="3"/>
  <c r="P474" i="3" s="1"/>
  <c r="O478" i="3"/>
  <c r="P478" i="3" s="1"/>
  <c r="O482" i="3"/>
  <c r="P482" i="3" s="1"/>
  <c r="O486" i="3"/>
  <c r="P486" i="3" s="1"/>
  <c r="O490" i="3"/>
  <c r="P490" i="3" s="1"/>
  <c r="O494" i="3"/>
  <c r="P494" i="3" s="1"/>
  <c r="O498" i="3"/>
  <c r="P498" i="3" s="1"/>
  <c r="O502" i="3"/>
  <c r="P502" i="3" s="1"/>
  <c r="O506" i="3"/>
  <c r="P506" i="3" s="1"/>
  <c r="O510" i="3"/>
  <c r="P510" i="3" s="1"/>
  <c r="O514" i="3"/>
  <c r="P514" i="3" s="1"/>
  <c r="O518" i="3"/>
  <c r="P518" i="3" s="1"/>
  <c r="O522" i="3"/>
  <c r="P522" i="3" s="1"/>
  <c r="O526" i="3"/>
  <c r="P526" i="3" s="1"/>
  <c r="O530" i="3"/>
  <c r="P530" i="3" s="1"/>
  <c r="O535" i="3"/>
  <c r="P535" i="3" s="1"/>
  <c r="O539" i="3"/>
  <c r="P539" i="3" s="1"/>
  <c r="O543" i="3"/>
  <c r="P543" i="3" s="1"/>
  <c r="O547" i="3"/>
  <c r="P547" i="3" s="1"/>
  <c r="O551" i="3"/>
  <c r="P551" i="3" s="1"/>
  <c r="O555" i="3"/>
  <c r="P555" i="3" s="1"/>
  <c r="O559" i="3"/>
  <c r="P559" i="3" s="1"/>
  <c r="O563" i="3"/>
  <c r="P563" i="3" s="1"/>
  <c r="O567" i="3"/>
  <c r="P567" i="3" s="1"/>
  <c r="O571" i="3"/>
  <c r="P571" i="3" s="1"/>
  <c r="O575" i="3"/>
  <c r="P575" i="3" s="1"/>
  <c r="O579" i="3"/>
  <c r="P579" i="3" s="1"/>
  <c r="O583" i="3"/>
  <c r="P583" i="3" s="1"/>
  <c r="O587" i="3"/>
  <c r="P587" i="3" s="1"/>
  <c r="O591" i="3"/>
  <c r="P591" i="3" s="1"/>
  <c r="O595" i="3"/>
  <c r="P595" i="3" s="1"/>
  <c r="O599" i="3"/>
  <c r="P599" i="3" s="1"/>
  <c r="O603" i="3"/>
  <c r="P603" i="3" s="1"/>
  <c r="O607" i="3"/>
  <c r="P607" i="3" s="1"/>
  <c r="O611" i="3"/>
  <c r="P611" i="3" s="1"/>
  <c r="O615" i="3"/>
  <c r="P615" i="3" s="1"/>
  <c r="O620" i="3"/>
  <c r="P620" i="3" s="1"/>
  <c r="O624" i="3"/>
  <c r="P624" i="3" s="1"/>
  <c r="O628" i="3"/>
  <c r="P628" i="3" s="1"/>
  <c r="O632" i="3"/>
  <c r="P632" i="3" s="1"/>
  <c r="O636" i="3"/>
  <c r="P636" i="3" s="1"/>
  <c r="O640" i="3"/>
  <c r="P640" i="3" s="1"/>
  <c r="O644" i="3"/>
  <c r="P644" i="3" s="1"/>
  <c r="O648" i="3"/>
  <c r="P648" i="3" s="1"/>
  <c r="O652" i="3"/>
  <c r="P652" i="3" s="1"/>
  <c r="O656" i="3"/>
  <c r="P656" i="3" s="1"/>
  <c r="O660" i="3"/>
  <c r="P660" i="3" s="1"/>
  <c r="O664" i="3"/>
  <c r="P664" i="3" s="1"/>
  <c r="O668" i="3"/>
  <c r="P668" i="3" s="1"/>
  <c r="O672" i="3"/>
  <c r="P672" i="3" s="1"/>
  <c r="O676" i="3"/>
  <c r="P676" i="3" s="1"/>
  <c r="O680" i="3"/>
  <c r="P680" i="3" s="1"/>
  <c r="O684" i="3"/>
  <c r="P684" i="3" s="1"/>
  <c r="O688" i="3"/>
  <c r="P688" i="3" s="1"/>
  <c r="O692" i="3"/>
  <c r="P692" i="3" s="1"/>
  <c r="O696" i="3"/>
  <c r="P696" i="3" s="1"/>
  <c r="O700" i="3"/>
  <c r="P700" i="3" s="1"/>
  <c r="O704" i="3"/>
  <c r="P704" i="3" s="1"/>
  <c r="O708" i="3"/>
  <c r="P708" i="3" s="1"/>
  <c r="O712" i="3"/>
  <c r="P712" i="3" s="1"/>
  <c r="O716" i="3"/>
  <c r="P716" i="3" s="1"/>
  <c r="O720" i="3"/>
  <c r="P720" i="3" s="1"/>
  <c r="O724" i="3"/>
  <c r="P724" i="3" s="1"/>
  <c r="O728" i="3"/>
  <c r="P728" i="3" s="1"/>
  <c r="O732" i="3"/>
  <c r="P732" i="3" s="1"/>
  <c r="O736" i="3"/>
  <c r="P736" i="3" s="1"/>
  <c r="O740" i="3"/>
  <c r="P740" i="3" s="1"/>
  <c r="O744" i="3"/>
  <c r="P744" i="3" s="1"/>
  <c r="O748" i="3"/>
  <c r="P748" i="3" s="1"/>
  <c r="O752" i="3"/>
  <c r="P752" i="3" s="1"/>
  <c r="O756" i="3"/>
  <c r="P756" i="3" s="1"/>
  <c r="O760" i="3"/>
  <c r="P760" i="3" s="1"/>
  <c r="O764" i="3"/>
  <c r="P764" i="3" s="1"/>
  <c r="O768" i="3"/>
  <c r="P768" i="3" s="1"/>
  <c r="O772" i="3"/>
  <c r="P772" i="3" s="1"/>
  <c r="O776" i="3"/>
  <c r="P776" i="3" s="1"/>
  <c r="O780" i="3"/>
  <c r="P780" i="3" s="1"/>
  <c r="O784" i="3"/>
  <c r="P784" i="3" s="1"/>
  <c r="O788" i="3"/>
  <c r="P788" i="3" s="1"/>
  <c r="O792" i="3"/>
  <c r="P792" i="3" s="1"/>
  <c r="O797" i="3"/>
  <c r="P797" i="3" s="1"/>
  <c r="O801" i="3"/>
  <c r="P801" i="3" s="1"/>
  <c r="O805" i="3"/>
  <c r="P805" i="3" s="1"/>
  <c r="O809" i="3"/>
  <c r="P809" i="3" s="1"/>
  <c r="O813" i="3"/>
  <c r="P813" i="3" s="1"/>
  <c r="O817" i="3"/>
  <c r="P817" i="3" s="1"/>
  <c r="O821" i="3"/>
  <c r="P821" i="3" s="1"/>
  <c r="O825" i="3"/>
  <c r="P825" i="3" s="1"/>
  <c r="O829" i="3"/>
  <c r="P829" i="3" s="1"/>
  <c r="O833" i="3"/>
  <c r="P833" i="3" s="1"/>
  <c r="O837" i="3"/>
  <c r="P837" i="3" s="1"/>
  <c r="O841" i="3"/>
  <c r="P841" i="3" s="1"/>
  <c r="O845" i="3"/>
  <c r="P845" i="3" s="1"/>
  <c r="O849" i="3"/>
  <c r="P849" i="3" s="1"/>
  <c r="O853" i="3"/>
  <c r="P853" i="3" s="1"/>
  <c r="O857" i="3"/>
  <c r="P857" i="3" s="1"/>
  <c r="O861" i="3"/>
  <c r="P861" i="3" s="1"/>
  <c r="O865" i="3"/>
  <c r="P865" i="3" s="1"/>
  <c r="O869" i="3"/>
  <c r="P869" i="3" s="1"/>
  <c r="O873" i="3"/>
  <c r="P873" i="3" s="1"/>
  <c r="O877" i="3"/>
  <c r="P877" i="3" s="1"/>
  <c r="O881" i="3"/>
  <c r="P881" i="3" s="1"/>
  <c r="O885" i="3"/>
  <c r="P885" i="3" s="1"/>
  <c r="O889" i="3"/>
  <c r="P889" i="3" s="1"/>
  <c r="O893" i="3"/>
  <c r="P893" i="3" s="1"/>
  <c r="O897" i="3"/>
  <c r="P897" i="3" s="1"/>
  <c r="O901" i="3"/>
  <c r="P901" i="3" s="1"/>
  <c r="O905" i="3"/>
  <c r="P905" i="3" s="1"/>
  <c r="O909" i="3"/>
  <c r="P909" i="3" s="1"/>
  <c r="O913" i="3"/>
  <c r="P913" i="3" s="1"/>
  <c r="O917" i="3"/>
  <c r="P917" i="3" s="1"/>
  <c r="O921" i="3"/>
  <c r="P921" i="3" s="1"/>
  <c r="O925" i="3"/>
  <c r="P925" i="3" s="1"/>
  <c r="O929" i="3"/>
  <c r="P929" i="3" s="1"/>
  <c r="O933" i="3"/>
  <c r="P933" i="3" s="1"/>
  <c r="O937" i="3"/>
  <c r="P937" i="3" s="1"/>
  <c r="O941" i="3"/>
  <c r="P941" i="3" s="1"/>
  <c r="O945" i="3"/>
  <c r="P945" i="3" s="1"/>
  <c r="O949" i="3"/>
  <c r="P949" i="3" s="1"/>
  <c r="O953" i="3"/>
  <c r="P953" i="3" s="1"/>
  <c r="O957" i="3"/>
  <c r="P957" i="3" s="1"/>
  <c r="O961" i="3"/>
  <c r="P961" i="3" s="1"/>
  <c r="O965" i="3"/>
  <c r="P965" i="3" s="1"/>
  <c r="O969" i="3"/>
  <c r="P969" i="3" s="1"/>
  <c r="O973" i="3"/>
  <c r="P973" i="3" s="1"/>
  <c r="O978" i="3"/>
  <c r="P978" i="3" s="1"/>
  <c r="O982" i="3"/>
  <c r="P982" i="3" s="1"/>
  <c r="O986" i="3"/>
  <c r="P986" i="3" s="1"/>
  <c r="O990" i="3"/>
  <c r="P990" i="3" s="1"/>
  <c r="O994" i="3"/>
  <c r="P994" i="3" s="1"/>
  <c r="O998" i="3"/>
  <c r="P998" i="3" s="1"/>
  <c r="O1002" i="3"/>
  <c r="P1002" i="3" s="1"/>
  <c r="O1006" i="3"/>
  <c r="P1006" i="3" s="1"/>
  <c r="O1010" i="3"/>
  <c r="P1010" i="3" s="1"/>
  <c r="O1014" i="3"/>
  <c r="P1014" i="3" s="1"/>
  <c r="O1018" i="3"/>
  <c r="P1018" i="3" s="1"/>
  <c r="O1022" i="3"/>
  <c r="P1022" i="3" s="1"/>
  <c r="O1026" i="3"/>
  <c r="P1026" i="3" s="1"/>
  <c r="O1030" i="3"/>
  <c r="P1030" i="3" s="1"/>
  <c r="O1034" i="3"/>
  <c r="P1034" i="3" s="1"/>
  <c r="O1038" i="3"/>
  <c r="P1038" i="3" s="1"/>
  <c r="O1042" i="3"/>
  <c r="P1042" i="3" s="1"/>
  <c r="O1046" i="3"/>
  <c r="P1046" i="3" s="1"/>
  <c r="O1050" i="3"/>
  <c r="P1050" i="3" s="1"/>
  <c r="O1054" i="3"/>
  <c r="P1054" i="3" s="1"/>
  <c r="O1058" i="3"/>
  <c r="P1058" i="3" s="1"/>
  <c r="O1062" i="3"/>
  <c r="P1062" i="3" s="1"/>
  <c r="O1066" i="3"/>
  <c r="P1066" i="3" s="1"/>
  <c r="O1070" i="3"/>
  <c r="P1070" i="3" s="1"/>
  <c r="O1074" i="3"/>
  <c r="P1074" i="3" s="1"/>
  <c r="O1078" i="3"/>
  <c r="P1078" i="3" s="1"/>
  <c r="O1082" i="3"/>
  <c r="P1082" i="3" s="1"/>
  <c r="O1086" i="3"/>
  <c r="P1086" i="3" s="1"/>
  <c r="O1090" i="3"/>
  <c r="P1090" i="3" s="1"/>
  <c r="O1094" i="3"/>
  <c r="P1094" i="3" s="1"/>
  <c r="O1098" i="3"/>
  <c r="P1098" i="3" s="1"/>
  <c r="O1102" i="3"/>
  <c r="P1102" i="3" s="1"/>
  <c r="O1106" i="3"/>
  <c r="P1106" i="3" s="1"/>
  <c r="O1110" i="3"/>
  <c r="P1110" i="3" s="1"/>
  <c r="O1114" i="3"/>
  <c r="P1114" i="3" s="1"/>
  <c r="O1118" i="3"/>
  <c r="P1118" i="3" s="1"/>
  <c r="O1122" i="3"/>
  <c r="P1122" i="3" s="1"/>
  <c r="O1126" i="3"/>
  <c r="P1126" i="3" s="1"/>
  <c r="O1130" i="3"/>
  <c r="P1130" i="3" s="1"/>
  <c r="O1134" i="3"/>
  <c r="P1134" i="3" s="1"/>
  <c r="O1138" i="3"/>
  <c r="P1138" i="3" s="1"/>
  <c r="O1142" i="3"/>
  <c r="P1142" i="3" s="1"/>
  <c r="O1146" i="3"/>
  <c r="P1146" i="3" s="1"/>
  <c r="O1150" i="3"/>
  <c r="P1150" i="3" s="1"/>
  <c r="O1154" i="3"/>
  <c r="P1154" i="3" s="1"/>
  <c r="O1158" i="3"/>
  <c r="P1158" i="3" s="1"/>
  <c r="O1162" i="3"/>
  <c r="P1162" i="3" s="1"/>
  <c r="O1166" i="3"/>
  <c r="P1166" i="3" s="1"/>
  <c r="O1170" i="3"/>
  <c r="P1170" i="3" s="1"/>
  <c r="O1174" i="3"/>
  <c r="P1174" i="3" s="1"/>
  <c r="O1178" i="3"/>
  <c r="P1178" i="3" s="1"/>
  <c r="O1182" i="3"/>
  <c r="P1182" i="3" s="1"/>
  <c r="O1186" i="3"/>
  <c r="P1186" i="3" s="1"/>
  <c r="O1190" i="3"/>
  <c r="P1190" i="3" s="1"/>
  <c r="O1194" i="3"/>
  <c r="P1194" i="3" s="1"/>
  <c r="O1198" i="3"/>
  <c r="P1198" i="3" s="1"/>
  <c r="O1202" i="3"/>
  <c r="P1202" i="3" s="1"/>
  <c r="O1206" i="3"/>
  <c r="P1206" i="3" s="1"/>
  <c r="O1210" i="3"/>
  <c r="P1210" i="3" s="1"/>
  <c r="O1214" i="3"/>
  <c r="P1214" i="3" s="1"/>
  <c r="O1218" i="3"/>
  <c r="P1218" i="3" s="1"/>
  <c r="O1222" i="3"/>
  <c r="P1222" i="3" s="1"/>
  <c r="O1226" i="3"/>
  <c r="P1226" i="3" s="1"/>
  <c r="O1230" i="3"/>
  <c r="P1230" i="3" s="1"/>
  <c r="O1234" i="3"/>
  <c r="P1234" i="3" s="1"/>
  <c r="O1238" i="3"/>
  <c r="P1238" i="3" s="1"/>
  <c r="O1242" i="3"/>
  <c r="P1242" i="3" s="1"/>
  <c r="O1246" i="3"/>
  <c r="P1246" i="3" s="1"/>
  <c r="O1250" i="3"/>
  <c r="P1250" i="3" s="1"/>
  <c r="O1254" i="3"/>
  <c r="P1254" i="3" s="1"/>
  <c r="O1258" i="3"/>
  <c r="P1258" i="3" s="1"/>
  <c r="O1262" i="3"/>
  <c r="P1262" i="3" s="1"/>
  <c r="O1266" i="3"/>
  <c r="P1266" i="3" s="1"/>
  <c r="O1270" i="3"/>
  <c r="P1270" i="3" s="1"/>
  <c r="O1274" i="3"/>
  <c r="P1274" i="3" s="1"/>
  <c r="O1278" i="3"/>
  <c r="P1278" i="3" s="1"/>
  <c r="O1282" i="3"/>
  <c r="P1282" i="3" s="1"/>
  <c r="O1286" i="3"/>
  <c r="P1286" i="3" s="1"/>
  <c r="O1290" i="3"/>
  <c r="P1290" i="3" s="1"/>
  <c r="O1295" i="3"/>
  <c r="P1295" i="3" s="1"/>
  <c r="O1299" i="3"/>
  <c r="P1299" i="3" s="1"/>
  <c r="O1303" i="3"/>
  <c r="P1303" i="3" s="1"/>
  <c r="O1307" i="3"/>
  <c r="P1307" i="3" s="1"/>
  <c r="O1311" i="3"/>
  <c r="P1311" i="3" s="1"/>
  <c r="O1315" i="3"/>
  <c r="P1315" i="3" s="1"/>
  <c r="O1319" i="3"/>
  <c r="P1319" i="3" s="1"/>
  <c r="O1323" i="3"/>
  <c r="P1323" i="3" s="1"/>
  <c r="O1327" i="3"/>
  <c r="P1327" i="3" s="1"/>
  <c r="O1331" i="3"/>
  <c r="P1331" i="3" s="1"/>
  <c r="O1335" i="3"/>
  <c r="P1335" i="3" s="1"/>
  <c r="O1339" i="3"/>
  <c r="P1339" i="3" s="1"/>
  <c r="O1343" i="3"/>
  <c r="P1343" i="3" s="1"/>
  <c r="O1347" i="3"/>
  <c r="P1347" i="3" s="1"/>
  <c r="O1351" i="3"/>
  <c r="P1351" i="3" s="1"/>
  <c r="O1355" i="3"/>
  <c r="P1355" i="3" s="1"/>
  <c r="O1359" i="3"/>
  <c r="P1359" i="3" s="1"/>
  <c r="O1363" i="3"/>
  <c r="P1363" i="3" s="1"/>
  <c r="O1368" i="3"/>
  <c r="P1368" i="3" s="1"/>
  <c r="O1372" i="3"/>
  <c r="P1372" i="3" s="1"/>
  <c r="O1376" i="3"/>
  <c r="P1376" i="3" s="1"/>
  <c r="O1380" i="3"/>
  <c r="P1380" i="3" s="1"/>
  <c r="O1384" i="3"/>
  <c r="P1384" i="3" s="1"/>
  <c r="O1388" i="3"/>
  <c r="P1388" i="3" s="1"/>
  <c r="O1392" i="3"/>
  <c r="P1392" i="3" s="1"/>
  <c r="O1396" i="3"/>
  <c r="P1396" i="3" s="1"/>
  <c r="O1400" i="3"/>
  <c r="P1400" i="3" s="1"/>
  <c r="O1404" i="3"/>
  <c r="P1404" i="3" s="1"/>
  <c r="O1408" i="3"/>
  <c r="P1408" i="3" s="1"/>
  <c r="O1412" i="3"/>
  <c r="P1412" i="3" s="1"/>
  <c r="O1416" i="3"/>
  <c r="P1416" i="3" s="1"/>
  <c r="O1420" i="3"/>
  <c r="P1420" i="3" s="1"/>
  <c r="O1424" i="3"/>
  <c r="P1424" i="3" s="1"/>
  <c r="O1428" i="3"/>
  <c r="P1428" i="3" s="1"/>
  <c r="O1432" i="3"/>
  <c r="P1432" i="3" s="1"/>
  <c r="O1436" i="3"/>
  <c r="P1436" i="3" s="1"/>
  <c r="O1440" i="3"/>
  <c r="P1440" i="3" s="1"/>
  <c r="O1444" i="3"/>
  <c r="P1444" i="3" s="1"/>
  <c r="O1448" i="3"/>
  <c r="P1448" i="3" s="1"/>
  <c r="O1452" i="3"/>
  <c r="P1452" i="3" s="1"/>
  <c r="O1456" i="3"/>
  <c r="P1456" i="3" s="1"/>
  <c r="O1460" i="3"/>
  <c r="P1460" i="3" s="1"/>
  <c r="O1464" i="3"/>
  <c r="P1464" i="3" s="1"/>
  <c r="O1468" i="3"/>
  <c r="P1468" i="3" s="1"/>
  <c r="O1472" i="3"/>
  <c r="P1472" i="3" s="1"/>
  <c r="O1476" i="3"/>
  <c r="P1476" i="3" s="1"/>
  <c r="O1480" i="3"/>
  <c r="P1480" i="3" s="1"/>
  <c r="O1484" i="3"/>
  <c r="P1484" i="3" s="1"/>
  <c r="O1488" i="3"/>
  <c r="P1488" i="3" s="1"/>
  <c r="O1492" i="3"/>
  <c r="P1492" i="3" s="1"/>
  <c r="O1496" i="3"/>
  <c r="P1496" i="3" s="1"/>
  <c r="O1500" i="3"/>
  <c r="P1500" i="3" s="1"/>
  <c r="O1504" i="3"/>
  <c r="P1504" i="3" s="1"/>
  <c r="O1508" i="3"/>
  <c r="P1508" i="3" s="1"/>
  <c r="O1512" i="3"/>
  <c r="P1512" i="3" s="1"/>
  <c r="O1516" i="3"/>
  <c r="P1516" i="3" s="1"/>
  <c r="O1520" i="3"/>
  <c r="P1520" i="3" s="1"/>
  <c r="O1524" i="3"/>
  <c r="P1524" i="3" s="1"/>
  <c r="O1529" i="3"/>
  <c r="P1529" i="3" s="1"/>
  <c r="O1533" i="3"/>
  <c r="P1533" i="3" s="1"/>
  <c r="O1537" i="3"/>
  <c r="P1537" i="3" s="1"/>
  <c r="O1541" i="3"/>
  <c r="P1541" i="3" s="1"/>
  <c r="O1545" i="3"/>
  <c r="P1545" i="3" s="1"/>
  <c r="O1549" i="3"/>
  <c r="P1549" i="3" s="1"/>
  <c r="O1553" i="3"/>
  <c r="P1553" i="3" s="1"/>
  <c r="O1557" i="3"/>
  <c r="P1557" i="3" s="1"/>
  <c r="O1561" i="3"/>
  <c r="P1561" i="3" s="1"/>
  <c r="O1565" i="3"/>
  <c r="P1565" i="3" s="1"/>
  <c r="O1569" i="3"/>
  <c r="P1569" i="3" s="1"/>
  <c r="O1573" i="3"/>
  <c r="P1573" i="3" s="1"/>
  <c r="O1577" i="3"/>
  <c r="P1577" i="3" s="1"/>
  <c r="O1581" i="3"/>
  <c r="P1581" i="3" s="1"/>
  <c r="O1585" i="3"/>
  <c r="P1585" i="3" s="1"/>
  <c r="O1589" i="3"/>
  <c r="P1589" i="3" s="1"/>
  <c r="O1593" i="3"/>
  <c r="P1593" i="3" s="1"/>
  <c r="O1597" i="3"/>
  <c r="P1597" i="3" s="1"/>
  <c r="O1601" i="3"/>
  <c r="P1601" i="3" s="1"/>
  <c r="O1605" i="3"/>
  <c r="P1605" i="3" s="1"/>
  <c r="O1609" i="3"/>
  <c r="P1609" i="3" s="1"/>
  <c r="O1613" i="3"/>
  <c r="P1613" i="3" s="1"/>
  <c r="O1617" i="3"/>
  <c r="P1617" i="3" s="1"/>
  <c r="O1621" i="3"/>
  <c r="P1621" i="3" s="1"/>
  <c r="O1625" i="3"/>
  <c r="P1625" i="3" s="1"/>
  <c r="O1629" i="3"/>
  <c r="P1629" i="3" s="1"/>
  <c r="O1633" i="3"/>
  <c r="P1633" i="3" s="1"/>
  <c r="O1637" i="3"/>
  <c r="P1637" i="3" s="1"/>
  <c r="O1641" i="3"/>
  <c r="P1641" i="3" s="1"/>
  <c r="O1646" i="3"/>
  <c r="P1646" i="3" s="1"/>
  <c r="O1650" i="3"/>
  <c r="P1650" i="3" s="1"/>
  <c r="O1654" i="3"/>
  <c r="P1654" i="3" s="1"/>
  <c r="O1658" i="3"/>
  <c r="P1658" i="3" s="1"/>
  <c r="O1662" i="3"/>
  <c r="P1662" i="3" s="1"/>
  <c r="O1666" i="3"/>
  <c r="P1666" i="3" s="1"/>
  <c r="O1670" i="3"/>
  <c r="P1670" i="3" s="1"/>
  <c r="O1674" i="3"/>
  <c r="P1674" i="3" s="1"/>
  <c r="O1678" i="3"/>
  <c r="P1678" i="3" s="1"/>
  <c r="O1682" i="3"/>
  <c r="P1682" i="3" s="1"/>
  <c r="O1686" i="3"/>
  <c r="P1686" i="3" s="1"/>
  <c r="O1690" i="3"/>
  <c r="P1690" i="3" s="1"/>
  <c r="O1694" i="3"/>
  <c r="P1694" i="3" s="1"/>
  <c r="O1698" i="3"/>
  <c r="P1698" i="3" s="1"/>
  <c r="O1702" i="3"/>
  <c r="P1702" i="3" s="1"/>
  <c r="O1706" i="3"/>
  <c r="P1706" i="3" s="1"/>
  <c r="O1710" i="3"/>
  <c r="P1710" i="3" s="1"/>
  <c r="O1714" i="3"/>
  <c r="P1714" i="3" s="1"/>
  <c r="O1718" i="3"/>
  <c r="P1718" i="3" s="1"/>
  <c r="O1722" i="3"/>
  <c r="P1722" i="3" s="1"/>
  <c r="O1726" i="3"/>
  <c r="P1726" i="3" s="1"/>
  <c r="O1730" i="3"/>
  <c r="P1730" i="3" s="1"/>
  <c r="O1734" i="3"/>
  <c r="P1734" i="3" s="1"/>
  <c r="O1738" i="3"/>
  <c r="P1738" i="3" s="1"/>
  <c r="O1742" i="3"/>
  <c r="P1742" i="3" s="1"/>
  <c r="O1746" i="3"/>
  <c r="P1746" i="3" s="1"/>
  <c r="O1750" i="3"/>
  <c r="P1750" i="3" s="1"/>
  <c r="O1754" i="3"/>
  <c r="P1754" i="3" s="1"/>
  <c r="O1758" i="3"/>
  <c r="P1758" i="3" s="1"/>
  <c r="O1762" i="3"/>
  <c r="P1762" i="3" s="1"/>
  <c r="O1766" i="3"/>
  <c r="P1766" i="3" s="1"/>
  <c r="O1771" i="3"/>
  <c r="P1771" i="3" s="1"/>
  <c r="O1775" i="3"/>
  <c r="P1775" i="3" s="1"/>
  <c r="O1779" i="3"/>
  <c r="P1779" i="3" s="1"/>
  <c r="O1783" i="3"/>
  <c r="P1783" i="3" s="1"/>
  <c r="O1787" i="3"/>
  <c r="P1787" i="3" s="1"/>
  <c r="O1791" i="3"/>
  <c r="P1791" i="3" s="1"/>
  <c r="O1795" i="3"/>
  <c r="P1795" i="3" s="1"/>
  <c r="O1799" i="3"/>
  <c r="P1799" i="3" s="1"/>
  <c r="O1803" i="3"/>
  <c r="P1803" i="3" s="1"/>
  <c r="O1807" i="3"/>
  <c r="P1807" i="3" s="1"/>
  <c r="O1811" i="3"/>
  <c r="P1811" i="3" s="1"/>
  <c r="O1815" i="3"/>
  <c r="P1815" i="3" s="1"/>
  <c r="O171" i="3"/>
  <c r="P171" i="3" s="1"/>
  <c r="O4" i="3"/>
  <c r="P4" i="3" s="1"/>
  <c r="O168" i="3"/>
  <c r="P168" i="3" s="1"/>
  <c r="O164" i="3"/>
  <c r="P164" i="3" s="1"/>
  <c r="O160" i="3"/>
  <c r="P160" i="3" s="1"/>
  <c r="O156" i="3"/>
  <c r="P156" i="3" s="1"/>
  <c r="O152" i="3"/>
  <c r="P152" i="3" s="1"/>
  <c r="O148" i="3"/>
  <c r="P148" i="3" s="1"/>
  <c r="O144" i="3"/>
  <c r="P144" i="3" s="1"/>
  <c r="O140" i="3"/>
  <c r="P140" i="3" s="1"/>
  <c r="O172" i="3"/>
  <c r="P172" i="3" s="1"/>
  <c r="O133" i="3"/>
  <c r="P133" i="3" s="1"/>
  <c r="O129" i="3"/>
  <c r="P129" i="3" s="1"/>
  <c r="O125" i="3"/>
  <c r="P125" i="3" s="1"/>
  <c r="O121" i="3"/>
  <c r="P121" i="3" s="1"/>
  <c r="O117" i="3"/>
  <c r="P117" i="3" s="1"/>
  <c r="O113" i="3"/>
  <c r="P113" i="3" s="1"/>
  <c r="O109" i="3"/>
  <c r="P109" i="3" s="1"/>
  <c r="O105" i="3"/>
  <c r="P105" i="3" s="1"/>
  <c r="O101" i="3"/>
  <c r="P101" i="3" s="1"/>
  <c r="O97" i="3"/>
  <c r="P97" i="3" s="1"/>
  <c r="O93" i="3"/>
  <c r="P93" i="3" s="1"/>
  <c r="O89" i="3"/>
  <c r="P89" i="3" s="1"/>
  <c r="O85" i="3"/>
  <c r="P85" i="3" s="1"/>
  <c r="O81" i="3"/>
  <c r="P81" i="3" s="1"/>
  <c r="O77" i="3"/>
  <c r="P77" i="3" s="1"/>
  <c r="O73" i="3"/>
  <c r="P73" i="3" s="1"/>
  <c r="O69" i="3"/>
  <c r="P69" i="3" s="1"/>
  <c r="O65" i="3"/>
  <c r="P65" i="3" s="1"/>
  <c r="O61" i="3"/>
  <c r="P61" i="3" s="1"/>
  <c r="O57" i="3"/>
  <c r="P57" i="3" s="1"/>
  <c r="O53" i="3"/>
  <c r="P53" i="3" s="1"/>
  <c r="O49" i="3"/>
  <c r="P49" i="3" s="1"/>
  <c r="O45" i="3"/>
  <c r="P45" i="3" s="1"/>
  <c r="O41" i="3"/>
  <c r="P41" i="3" s="1"/>
  <c r="O37" i="3"/>
  <c r="P37" i="3" s="1"/>
  <c r="O33" i="3"/>
  <c r="P33" i="3" s="1"/>
  <c r="O29" i="3"/>
  <c r="P29" i="3" s="1"/>
  <c r="O25" i="3"/>
  <c r="P25" i="3" s="1"/>
  <c r="O21" i="3"/>
  <c r="P21" i="3" s="1"/>
  <c r="O17" i="3"/>
  <c r="P17" i="3" s="1"/>
  <c r="O13" i="3"/>
  <c r="P13" i="3" s="1"/>
  <c r="O9" i="3"/>
  <c r="P9" i="3" s="1"/>
  <c r="O5" i="3"/>
  <c r="P5" i="3" s="1"/>
  <c r="O167" i="3"/>
  <c r="P167" i="3" s="1"/>
  <c r="O163" i="3"/>
  <c r="P163" i="3" s="1"/>
  <c r="O159" i="3"/>
  <c r="P159" i="3" s="1"/>
  <c r="O155" i="3"/>
  <c r="P155" i="3" s="1"/>
  <c r="O151" i="3"/>
  <c r="P151" i="3" s="1"/>
  <c r="O147" i="3"/>
  <c r="P147" i="3" s="1"/>
  <c r="O143" i="3"/>
  <c r="P143" i="3" s="1"/>
  <c r="O139" i="3"/>
  <c r="P139" i="3" s="1"/>
  <c r="O136" i="3"/>
  <c r="P136" i="3" s="1"/>
  <c r="O132" i="3"/>
  <c r="P132" i="3" s="1"/>
  <c r="O128" i="3"/>
  <c r="P128" i="3" s="1"/>
  <c r="O124" i="3"/>
  <c r="P124" i="3" s="1"/>
  <c r="O120" i="3"/>
  <c r="P120" i="3" s="1"/>
  <c r="O116" i="3"/>
  <c r="P116" i="3" s="1"/>
  <c r="O112" i="3"/>
  <c r="P112" i="3" s="1"/>
  <c r="O108" i="3"/>
  <c r="P108" i="3" s="1"/>
  <c r="O104" i="3"/>
  <c r="P104" i="3" s="1"/>
  <c r="O100" i="3"/>
  <c r="P100" i="3" s="1"/>
  <c r="O96" i="3"/>
  <c r="P96" i="3" s="1"/>
  <c r="O92" i="3"/>
  <c r="P92" i="3" s="1"/>
  <c r="O88" i="3"/>
  <c r="P88" i="3" s="1"/>
  <c r="O84" i="3"/>
  <c r="P84" i="3" s="1"/>
  <c r="O80" i="3"/>
  <c r="P80" i="3" s="1"/>
  <c r="O76" i="3"/>
  <c r="P76" i="3" s="1"/>
  <c r="O72" i="3"/>
  <c r="P72" i="3" s="1"/>
  <c r="O68" i="3"/>
  <c r="P68" i="3" s="1"/>
  <c r="O64" i="3"/>
  <c r="P64" i="3" s="1"/>
  <c r="O60" i="3"/>
  <c r="P60" i="3" s="1"/>
  <c r="O56" i="3"/>
  <c r="P56" i="3" s="1"/>
  <c r="O52" i="3"/>
  <c r="P52" i="3" s="1"/>
  <c r="O48" i="3"/>
  <c r="P48" i="3" s="1"/>
  <c r="O44" i="3"/>
  <c r="P44" i="3" s="1"/>
  <c r="O40" i="3"/>
  <c r="P40" i="3" s="1"/>
  <c r="O36" i="3"/>
  <c r="P36" i="3" s="1"/>
  <c r="O32" i="3"/>
  <c r="P32" i="3" s="1"/>
  <c r="O28" i="3"/>
  <c r="P28" i="3" s="1"/>
  <c r="O24" i="3"/>
  <c r="P24" i="3" s="1"/>
  <c r="O20" i="3"/>
  <c r="P20" i="3" s="1"/>
  <c r="O16" i="3"/>
  <c r="P16" i="3" s="1"/>
  <c r="O12" i="3"/>
  <c r="P12" i="3" s="1"/>
  <c r="O8" i="3"/>
  <c r="P8" i="3" s="1"/>
  <c r="O170" i="3"/>
  <c r="P170" i="3" s="1"/>
  <c r="O166" i="3"/>
  <c r="P166" i="3" s="1"/>
  <c r="O162" i="3"/>
  <c r="P162" i="3" s="1"/>
  <c r="O158" i="3"/>
  <c r="P158" i="3" s="1"/>
  <c r="O154" i="3"/>
  <c r="P154" i="3" s="1"/>
  <c r="O150" i="3"/>
  <c r="P150" i="3" s="1"/>
  <c r="O146" i="3"/>
  <c r="P146" i="3" s="1"/>
  <c r="O142" i="3"/>
  <c r="P142" i="3" s="1"/>
  <c r="O138" i="3"/>
  <c r="P138" i="3" s="1"/>
  <c r="O135" i="3"/>
  <c r="P135" i="3" s="1"/>
  <c r="O131" i="3"/>
  <c r="P131" i="3" s="1"/>
  <c r="O127" i="3"/>
  <c r="P127" i="3" s="1"/>
  <c r="O123" i="3"/>
  <c r="P123" i="3" s="1"/>
  <c r="O119" i="3"/>
  <c r="P119" i="3" s="1"/>
  <c r="O115" i="3"/>
  <c r="P115" i="3" s="1"/>
  <c r="O111" i="3"/>
  <c r="P111" i="3" s="1"/>
  <c r="O107" i="3"/>
  <c r="P107" i="3" s="1"/>
  <c r="O103" i="3"/>
  <c r="P103" i="3" s="1"/>
  <c r="O99" i="3"/>
  <c r="P99" i="3" s="1"/>
  <c r="O95" i="3"/>
  <c r="P95" i="3" s="1"/>
  <c r="O91" i="3"/>
  <c r="P91" i="3" s="1"/>
  <c r="O87" i="3"/>
  <c r="P87" i="3" s="1"/>
  <c r="O83" i="3"/>
  <c r="P83" i="3" s="1"/>
  <c r="O79" i="3"/>
  <c r="P79" i="3" s="1"/>
  <c r="O75" i="3"/>
  <c r="P75" i="3" s="1"/>
  <c r="O71" i="3"/>
  <c r="P71" i="3" s="1"/>
  <c r="O67" i="3"/>
  <c r="P67" i="3" s="1"/>
  <c r="O63" i="3"/>
  <c r="P63" i="3" s="1"/>
  <c r="O59" i="3"/>
  <c r="P59" i="3" s="1"/>
  <c r="O55" i="3"/>
  <c r="P55" i="3" s="1"/>
  <c r="O51" i="3"/>
  <c r="P51" i="3" s="1"/>
  <c r="O47" i="3"/>
  <c r="P47" i="3" s="1"/>
  <c r="O43" i="3"/>
  <c r="P43" i="3" s="1"/>
  <c r="O39" i="3"/>
  <c r="P39" i="3" s="1"/>
  <c r="O35" i="3"/>
  <c r="P35" i="3" s="1"/>
  <c r="O31" i="3"/>
  <c r="P31" i="3" s="1"/>
  <c r="O27" i="3"/>
  <c r="P27" i="3" s="1"/>
  <c r="O23" i="3"/>
  <c r="P23" i="3" s="1"/>
  <c r="O19" i="3"/>
  <c r="P19" i="3" s="1"/>
  <c r="O15" i="3"/>
  <c r="P15" i="3" s="1"/>
  <c r="O11" i="3"/>
  <c r="P11" i="3" s="1"/>
  <c r="O7" i="3"/>
  <c r="P7" i="3" s="1"/>
  <c r="O169" i="3"/>
  <c r="P169" i="3" s="1"/>
  <c r="O165" i="3"/>
  <c r="P165" i="3" s="1"/>
  <c r="O161" i="3"/>
  <c r="P161" i="3" s="1"/>
  <c r="O157" i="3"/>
  <c r="P157" i="3" s="1"/>
  <c r="O153" i="3"/>
  <c r="P153" i="3" s="1"/>
  <c r="O149" i="3"/>
  <c r="P149" i="3" s="1"/>
  <c r="O145" i="3"/>
  <c r="P145" i="3" s="1"/>
  <c r="O141" i="3"/>
  <c r="P141" i="3" s="1"/>
  <c r="O137" i="3"/>
  <c r="P137" i="3" s="1"/>
  <c r="O134" i="3"/>
  <c r="P134" i="3" s="1"/>
  <c r="O130" i="3"/>
  <c r="P130" i="3" s="1"/>
  <c r="O126" i="3"/>
  <c r="P126" i="3" s="1"/>
  <c r="O122" i="3"/>
  <c r="P122" i="3" s="1"/>
  <c r="O118" i="3"/>
  <c r="P118" i="3" s="1"/>
  <c r="O114" i="3"/>
  <c r="P114" i="3" s="1"/>
  <c r="O110" i="3"/>
  <c r="P110" i="3" s="1"/>
  <c r="O106" i="3"/>
  <c r="P106" i="3" s="1"/>
  <c r="O102" i="3"/>
  <c r="P102" i="3" s="1"/>
  <c r="O98" i="3"/>
  <c r="P98" i="3" s="1"/>
  <c r="O94" i="3"/>
  <c r="P94" i="3" s="1"/>
  <c r="O90" i="3"/>
  <c r="P90" i="3" s="1"/>
  <c r="O86" i="3"/>
  <c r="P86" i="3" s="1"/>
  <c r="O82" i="3"/>
  <c r="P82" i="3" s="1"/>
  <c r="O78" i="3"/>
  <c r="P78" i="3" s="1"/>
  <c r="O74" i="3"/>
  <c r="P74" i="3" s="1"/>
  <c r="O70" i="3"/>
  <c r="P70" i="3" s="1"/>
  <c r="O66" i="3"/>
  <c r="P66" i="3" s="1"/>
  <c r="O62" i="3"/>
  <c r="P62" i="3" s="1"/>
  <c r="O58" i="3"/>
  <c r="P58" i="3" s="1"/>
  <c r="O54" i="3"/>
  <c r="P54" i="3" s="1"/>
  <c r="O50" i="3"/>
  <c r="P50" i="3" s="1"/>
  <c r="O46" i="3"/>
  <c r="P46" i="3" s="1"/>
  <c r="O42" i="3"/>
  <c r="P42" i="3" s="1"/>
  <c r="O38" i="3"/>
  <c r="P38" i="3" s="1"/>
  <c r="O34" i="3"/>
  <c r="P34" i="3" s="1"/>
  <c r="O30" i="3"/>
  <c r="P30" i="3" s="1"/>
  <c r="O26" i="3"/>
  <c r="P26" i="3" s="1"/>
  <c r="O22" i="3"/>
  <c r="P22" i="3" s="1"/>
  <c r="O18" i="3"/>
  <c r="P18" i="3" s="1"/>
  <c r="O14" i="3"/>
  <c r="P14" i="3" s="1"/>
  <c r="O10" i="3"/>
  <c r="P10" i="3" s="1"/>
  <c r="O6" i="3"/>
  <c r="P6" i="3" s="1"/>
  <c r="O2495" i="3"/>
  <c r="P2495" i="3" s="1"/>
  <c r="O2493" i="3"/>
  <c r="P2493" i="3" s="1"/>
  <c r="O2487" i="3"/>
  <c r="P2487" i="3" s="1"/>
  <c r="O2483" i="3"/>
  <c r="P2483" i="3" s="1"/>
  <c r="O2494" i="3"/>
  <c r="P2494" i="3" s="1"/>
  <c r="O2490" i="3"/>
  <c r="P2490" i="3" s="1"/>
  <c r="O2486" i="3"/>
  <c r="P2486" i="3" s="1"/>
  <c r="O2482" i="3"/>
  <c r="P2482" i="3" s="1"/>
  <c r="O2491" i="3"/>
  <c r="P2491" i="3" s="1"/>
  <c r="O2489" i="3"/>
  <c r="P2489" i="3" s="1"/>
  <c r="O2485" i="3"/>
  <c r="P2485" i="3" s="1"/>
  <c r="O2496" i="3"/>
  <c r="P2496" i="3" s="1"/>
  <c r="O2492" i="3"/>
  <c r="P2492" i="3" s="1"/>
  <c r="O2488" i="3"/>
  <c r="P2488" i="3" s="1"/>
  <c r="O2484" i="3"/>
  <c r="P2484" i="3" s="1"/>
  <c r="O2479" i="3"/>
  <c r="P2479" i="3" s="1"/>
  <c r="O2477" i="3"/>
  <c r="P2477" i="3" s="1"/>
  <c r="O2475" i="3"/>
  <c r="P2475" i="3" s="1"/>
  <c r="O2473" i="3"/>
  <c r="P2473" i="3" s="1"/>
  <c r="O2471" i="3"/>
  <c r="P2471" i="3" s="1"/>
  <c r="O2469" i="3"/>
  <c r="P2469" i="3" s="1"/>
  <c r="O2467" i="3"/>
  <c r="P2467" i="3" s="1"/>
  <c r="O2465" i="3"/>
  <c r="P2465" i="3" s="1"/>
  <c r="O2463" i="3"/>
  <c r="P2463" i="3" s="1"/>
  <c r="O2461" i="3"/>
  <c r="P2461" i="3" s="1"/>
  <c r="O2459" i="3"/>
  <c r="P2459" i="3" s="1"/>
  <c r="O2457" i="3"/>
  <c r="P2457" i="3" s="1"/>
  <c r="O2455" i="3"/>
  <c r="P2455" i="3" s="1"/>
  <c r="O2453" i="3"/>
  <c r="P2453" i="3" s="1"/>
  <c r="O2451" i="3"/>
  <c r="P2451" i="3" s="1"/>
  <c r="O2449" i="3"/>
  <c r="P2449" i="3" s="1"/>
  <c r="O2447" i="3"/>
  <c r="P2447" i="3" s="1"/>
  <c r="O2445" i="3"/>
  <c r="P2445" i="3" s="1"/>
  <c r="O2443" i="3"/>
  <c r="P2443" i="3" s="1"/>
  <c r="O2441" i="3"/>
  <c r="P2441" i="3" s="1"/>
  <c r="O2439" i="3"/>
  <c r="P2439" i="3" s="1"/>
  <c r="O2437" i="3"/>
  <c r="P2437" i="3" s="1"/>
  <c r="O2435" i="3"/>
  <c r="P2435" i="3" s="1"/>
  <c r="O2433" i="3"/>
  <c r="P2433" i="3" s="1"/>
  <c r="O2431" i="3"/>
  <c r="P2431" i="3" s="1"/>
  <c r="O2429" i="3"/>
  <c r="P2429" i="3" s="1"/>
  <c r="O2427" i="3"/>
  <c r="P2427" i="3" s="1"/>
  <c r="O2425" i="3"/>
  <c r="P2425" i="3" s="1"/>
  <c r="O2423" i="3"/>
  <c r="P2423" i="3" s="1"/>
  <c r="O2421" i="3"/>
  <c r="P2421" i="3" s="1"/>
  <c r="O2419" i="3"/>
  <c r="P2419" i="3" s="1"/>
  <c r="O2417" i="3"/>
  <c r="P2417" i="3" s="1"/>
  <c r="O2415" i="3"/>
  <c r="P2415" i="3" s="1"/>
  <c r="O2413" i="3"/>
  <c r="P2413" i="3" s="1"/>
  <c r="O2411" i="3"/>
  <c r="P2411" i="3" s="1"/>
  <c r="O2403" i="3"/>
  <c r="P2403" i="3" s="1"/>
  <c r="O2397" i="3"/>
  <c r="P2397" i="3" s="1"/>
  <c r="O2393" i="3"/>
  <c r="P2393" i="3" s="1"/>
  <c r="O2389" i="3"/>
  <c r="P2389" i="3" s="1"/>
  <c r="O2385" i="3"/>
  <c r="P2385" i="3" s="1"/>
  <c r="O2381" i="3"/>
  <c r="P2381" i="3" s="1"/>
  <c r="O2379" i="3"/>
  <c r="P2379" i="3" s="1"/>
  <c r="O2376" i="3"/>
  <c r="P2376" i="3" s="1"/>
  <c r="O2373" i="3"/>
  <c r="P2373" i="3" s="1"/>
  <c r="O2371" i="3"/>
  <c r="P2371" i="3" s="1"/>
  <c r="O2368" i="3"/>
  <c r="P2368" i="3" s="1"/>
  <c r="O2365" i="3"/>
  <c r="P2365" i="3" s="1"/>
  <c r="O2363" i="3"/>
  <c r="P2363" i="3" s="1"/>
  <c r="O2360" i="3"/>
  <c r="P2360" i="3" s="1"/>
  <c r="O2357" i="3"/>
  <c r="P2357" i="3" s="1"/>
  <c r="O2355" i="3"/>
  <c r="P2355" i="3" s="1"/>
  <c r="O2352" i="3"/>
  <c r="P2352" i="3" s="1"/>
  <c r="O2349" i="3"/>
  <c r="P2349" i="3" s="1"/>
  <c r="O2347" i="3"/>
  <c r="P2347" i="3" s="1"/>
  <c r="O2344" i="3"/>
  <c r="P2344" i="3" s="1"/>
  <c r="O2341" i="3"/>
  <c r="P2341" i="3" s="1"/>
  <c r="O2339" i="3"/>
  <c r="P2339" i="3" s="1"/>
  <c r="O2336" i="3"/>
  <c r="P2336" i="3" s="1"/>
  <c r="O2334" i="3"/>
  <c r="P2334" i="3" s="1"/>
  <c r="O2332" i="3"/>
  <c r="P2332" i="3" s="1"/>
  <c r="O2330" i="3"/>
  <c r="P2330" i="3" s="1"/>
  <c r="O2328" i="3"/>
  <c r="P2328" i="3" s="1"/>
  <c r="O2326" i="3"/>
  <c r="P2326" i="3" s="1"/>
  <c r="O2324" i="3"/>
  <c r="P2324" i="3" s="1"/>
  <c r="O2322" i="3"/>
  <c r="P2322" i="3" s="1"/>
  <c r="O2320" i="3"/>
  <c r="P2320" i="3" s="1"/>
  <c r="O2318" i="3"/>
  <c r="P2318" i="3" s="1"/>
  <c r="O2316" i="3"/>
  <c r="P2316" i="3" s="1"/>
  <c r="O2314" i="3"/>
  <c r="P2314" i="3" s="1"/>
  <c r="O2312" i="3"/>
  <c r="P2312" i="3" s="1"/>
  <c r="O2310" i="3"/>
  <c r="P2310" i="3" s="1"/>
  <c r="O2308" i="3"/>
  <c r="P2308" i="3" s="1"/>
  <c r="O2306" i="3"/>
  <c r="P2306" i="3" s="1"/>
  <c r="O2304" i="3"/>
  <c r="P2304" i="3" s="1"/>
  <c r="O2302" i="3"/>
  <c r="P2302" i="3" s="1"/>
  <c r="O2300" i="3"/>
  <c r="P2300" i="3" s="1"/>
  <c r="O2298" i="3"/>
  <c r="P2298" i="3" s="1"/>
  <c r="O2410" i="3"/>
  <c r="P2410" i="3" s="1"/>
  <c r="O2408" i="3"/>
  <c r="P2408" i="3" s="1"/>
  <c r="O2405" i="3"/>
  <c r="P2405" i="3" s="1"/>
  <c r="O2402" i="3"/>
  <c r="P2402" i="3" s="1"/>
  <c r="O2400" i="3"/>
  <c r="P2400" i="3" s="1"/>
  <c r="O2396" i="3"/>
  <c r="P2396" i="3" s="1"/>
  <c r="O2392" i="3"/>
  <c r="P2392" i="3" s="1"/>
  <c r="O2388" i="3"/>
  <c r="P2388" i="3" s="1"/>
  <c r="O2384" i="3"/>
  <c r="P2384" i="3" s="1"/>
  <c r="O2378" i="3"/>
  <c r="P2378" i="3" s="1"/>
  <c r="O2370" i="3"/>
  <c r="P2370" i="3" s="1"/>
  <c r="O2362" i="3"/>
  <c r="P2362" i="3" s="1"/>
  <c r="O2354" i="3"/>
  <c r="P2354" i="3" s="1"/>
  <c r="O2346" i="3"/>
  <c r="P2346" i="3" s="1"/>
  <c r="O2338" i="3"/>
  <c r="P2338" i="3" s="1"/>
  <c r="O2250" i="3"/>
  <c r="P2250" i="3" s="1"/>
  <c r="O2247" i="3"/>
  <c r="P2247" i="3" s="1"/>
  <c r="O2244" i="3"/>
  <c r="P2244" i="3" s="1"/>
  <c r="O2241" i="3"/>
  <c r="P2241" i="3" s="1"/>
  <c r="O2234" i="3"/>
  <c r="P2234" i="3" s="1"/>
  <c r="O2231" i="3"/>
  <c r="P2231" i="3" s="1"/>
  <c r="O2228" i="3"/>
  <c r="P2228" i="3" s="1"/>
  <c r="O2225" i="3"/>
  <c r="P2225" i="3" s="1"/>
  <c r="O2218" i="3"/>
  <c r="P2218" i="3" s="1"/>
  <c r="O2215" i="3"/>
  <c r="P2215" i="3" s="1"/>
  <c r="O2212" i="3"/>
  <c r="P2212" i="3" s="1"/>
  <c r="O2209" i="3"/>
  <c r="P2209" i="3" s="1"/>
  <c r="O2204" i="3"/>
  <c r="P2204" i="3" s="1"/>
  <c r="O2200" i="3"/>
  <c r="P2200" i="3" s="1"/>
  <c r="O2196" i="3"/>
  <c r="P2196" i="3" s="1"/>
  <c r="O2192" i="3"/>
  <c r="P2192" i="3" s="1"/>
  <c r="O2188" i="3"/>
  <c r="P2188" i="3" s="1"/>
  <c r="O2184" i="3"/>
  <c r="P2184" i="3" s="1"/>
  <c r="O2180" i="3"/>
  <c r="P2180" i="3" s="1"/>
  <c r="O2176" i="3"/>
  <c r="P2176" i="3" s="1"/>
  <c r="O2172" i="3"/>
  <c r="P2172" i="3" s="1"/>
  <c r="O2168" i="3"/>
  <c r="P2168" i="3" s="1"/>
  <c r="O2164" i="3"/>
  <c r="P2164" i="3" s="1"/>
  <c r="O2160" i="3"/>
  <c r="P2160" i="3" s="1"/>
  <c r="O2094" i="3"/>
  <c r="P2094" i="3" s="1"/>
  <c r="O2086" i="3"/>
  <c r="P2086" i="3" s="1"/>
  <c r="O2296" i="3"/>
  <c r="P2296" i="3" s="1"/>
  <c r="O2294" i="3"/>
  <c r="P2294" i="3" s="1"/>
  <c r="O2292" i="3"/>
  <c r="P2292" i="3" s="1"/>
  <c r="O2290" i="3"/>
  <c r="P2290" i="3" s="1"/>
  <c r="O2288" i="3"/>
  <c r="P2288" i="3" s="1"/>
  <c r="O2286" i="3"/>
  <c r="P2286" i="3" s="1"/>
  <c r="O2284" i="3"/>
  <c r="P2284" i="3" s="1"/>
  <c r="O2282" i="3"/>
  <c r="P2282" i="3" s="1"/>
  <c r="O2280" i="3"/>
  <c r="P2280" i="3" s="1"/>
  <c r="O2278" i="3"/>
  <c r="P2278" i="3" s="1"/>
  <c r="O2276" i="3"/>
  <c r="P2276" i="3" s="1"/>
  <c r="O2274" i="3"/>
  <c r="P2274" i="3" s="1"/>
  <c r="O2272" i="3"/>
  <c r="P2272" i="3" s="1"/>
  <c r="O2270" i="3"/>
  <c r="P2270" i="3" s="1"/>
  <c r="O2268" i="3"/>
  <c r="P2268" i="3" s="1"/>
  <c r="O2266" i="3"/>
  <c r="P2266" i="3" s="1"/>
  <c r="O2264" i="3"/>
  <c r="P2264" i="3" s="1"/>
  <c r="O2262" i="3"/>
  <c r="P2262" i="3" s="1"/>
  <c r="O2260" i="3"/>
  <c r="P2260" i="3" s="1"/>
  <c r="O2258" i="3"/>
  <c r="P2258" i="3" s="1"/>
  <c r="O2256" i="3"/>
  <c r="P2256" i="3" s="1"/>
  <c r="O2253" i="3"/>
  <c r="P2253" i="3" s="1"/>
  <c r="O2251" i="3"/>
  <c r="P2251" i="3" s="1"/>
  <c r="O2246" i="3"/>
  <c r="P2246" i="3" s="1"/>
  <c r="O2240" i="3"/>
  <c r="P2240" i="3" s="1"/>
  <c r="O2237" i="3"/>
  <c r="P2237" i="3" s="1"/>
  <c r="O2235" i="3"/>
  <c r="P2235" i="3" s="1"/>
  <c r="O2230" i="3"/>
  <c r="P2230" i="3" s="1"/>
  <c r="O2224" i="3"/>
  <c r="P2224" i="3" s="1"/>
  <c r="O2221" i="3"/>
  <c r="P2221" i="3" s="1"/>
  <c r="O2219" i="3"/>
  <c r="P2219" i="3" s="1"/>
  <c r="O2214" i="3"/>
  <c r="P2214" i="3" s="1"/>
  <c r="O2208" i="3"/>
  <c r="P2208" i="3" s="1"/>
  <c r="O2205" i="3"/>
  <c r="P2205" i="3" s="1"/>
  <c r="O2201" i="3"/>
  <c r="P2201" i="3" s="1"/>
  <c r="O2197" i="3"/>
  <c r="P2197" i="3" s="1"/>
  <c r="O2193" i="3"/>
  <c r="P2193" i="3" s="1"/>
  <c r="O2189" i="3"/>
  <c r="P2189" i="3" s="1"/>
  <c r="O2185" i="3"/>
  <c r="P2185" i="3" s="1"/>
  <c r="O2181" i="3"/>
  <c r="P2181" i="3" s="1"/>
  <c r="O2177" i="3"/>
  <c r="P2177" i="3" s="1"/>
  <c r="O2173" i="3"/>
  <c r="P2173" i="3" s="1"/>
  <c r="O2169" i="3"/>
  <c r="P2169" i="3" s="1"/>
  <c r="O2165" i="3"/>
  <c r="P2165" i="3" s="1"/>
  <c r="O2161" i="3"/>
  <c r="P2161" i="3" s="1"/>
  <c r="O2040" i="3"/>
  <c r="P2040" i="3" s="1"/>
  <c r="O2154" i="3"/>
  <c r="P2154" i="3" s="1"/>
  <c r="O2152" i="3"/>
  <c r="P2152" i="3" s="1"/>
  <c r="O2150" i="3"/>
  <c r="P2150" i="3" s="1"/>
  <c r="O2148" i="3"/>
  <c r="P2148" i="3" s="1"/>
  <c r="O2146" i="3"/>
  <c r="P2146" i="3" s="1"/>
  <c r="O2144" i="3"/>
  <c r="P2144" i="3" s="1"/>
  <c r="O2142" i="3"/>
  <c r="P2142" i="3" s="1"/>
  <c r="O2140" i="3"/>
  <c r="P2140" i="3" s="1"/>
  <c r="O2138" i="3"/>
  <c r="P2138" i="3" s="1"/>
  <c r="O2136" i="3"/>
  <c r="P2136" i="3" s="1"/>
  <c r="O2134" i="3"/>
  <c r="P2134" i="3" s="1"/>
  <c r="O2132" i="3"/>
  <c r="P2132" i="3" s="1"/>
  <c r="O2130" i="3"/>
  <c r="P2130" i="3" s="1"/>
  <c r="O2128" i="3"/>
  <c r="P2128" i="3" s="1"/>
  <c r="O2126" i="3"/>
  <c r="P2126" i="3" s="1"/>
  <c r="O2078" i="3"/>
  <c r="P2078" i="3" s="1"/>
  <c r="O2070" i="3"/>
  <c r="P2070" i="3" s="1"/>
  <c r="O2062" i="3"/>
  <c r="P2062" i="3" s="1"/>
  <c r="O2054" i="3"/>
  <c r="P2054" i="3" s="1"/>
  <c r="O2051" i="3"/>
  <c r="P2051" i="3" s="1"/>
  <c r="O2048" i="3"/>
  <c r="P2048" i="3" s="1"/>
  <c r="O2045" i="3"/>
  <c r="P2045" i="3" s="1"/>
  <c r="O2038" i="3"/>
  <c r="P2038" i="3" s="1"/>
  <c r="O2034" i="3"/>
  <c r="P2034" i="3" s="1"/>
  <c r="O2030" i="3"/>
  <c r="P2030" i="3" s="1"/>
  <c r="O2026" i="3"/>
  <c r="P2026" i="3" s="1"/>
  <c r="O2022" i="3"/>
  <c r="P2022" i="3" s="1"/>
  <c r="O2018" i="3"/>
  <c r="P2018" i="3" s="1"/>
  <c r="O2014" i="3"/>
  <c r="P2014" i="3" s="1"/>
  <c r="O2010" i="3"/>
  <c r="P2010" i="3" s="1"/>
  <c r="O2006" i="3"/>
  <c r="P2006" i="3" s="1"/>
  <c r="O2002" i="3"/>
  <c r="P2002" i="3" s="1"/>
  <c r="O1998" i="3"/>
  <c r="P1998" i="3" s="1"/>
  <c r="O1994" i="3"/>
  <c r="P1994" i="3" s="1"/>
  <c r="O1990" i="3"/>
  <c r="P1990" i="3" s="1"/>
  <c r="O1986" i="3"/>
  <c r="P1986" i="3" s="1"/>
  <c r="O1982" i="3"/>
  <c r="P1982" i="3" s="1"/>
  <c r="O1978" i="3"/>
  <c r="P1978" i="3" s="1"/>
  <c r="O1974" i="3"/>
  <c r="P1974" i="3" s="1"/>
  <c r="O1970" i="3"/>
  <c r="P1970" i="3" s="1"/>
  <c r="O1966" i="3"/>
  <c r="P1966" i="3" s="1"/>
  <c r="O1962" i="3"/>
  <c r="P1962" i="3" s="1"/>
  <c r="O1958" i="3"/>
  <c r="P1958" i="3" s="1"/>
  <c r="O1954" i="3"/>
  <c r="P1954" i="3" s="1"/>
  <c r="O1950" i="3"/>
  <c r="P1950" i="3" s="1"/>
  <c r="O1946" i="3"/>
  <c r="P1946" i="3" s="1"/>
  <c r="O1942" i="3"/>
  <c r="P1942" i="3" s="1"/>
  <c r="O1938" i="3"/>
  <c r="P1938" i="3" s="1"/>
  <c r="O2124" i="3"/>
  <c r="P2124" i="3" s="1"/>
  <c r="O2122" i="3"/>
  <c r="P2122" i="3" s="1"/>
  <c r="O2120" i="3"/>
  <c r="P2120" i="3" s="1"/>
  <c r="O2118" i="3"/>
  <c r="P2118" i="3" s="1"/>
  <c r="O2116" i="3"/>
  <c r="P2116" i="3" s="1"/>
  <c r="O2114" i="3"/>
  <c r="P2114" i="3" s="1"/>
  <c r="O2112" i="3"/>
  <c r="P2112" i="3" s="1"/>
  <c r="O2110" i="3"/>
  <c r="P2110" i="3" s="1"/>
  <c r="O2108" i="3"/>
  <c r="P2108" i="3" s="1"/>
  <c r="O2106" i="3"/>
  <c r="P2106" i="3" s="1"/>
  <c r="O2104" i="3"/>
  <c r="P2104" i="3" s="1"/>
  <c r="O2102" i="3"/>
  <c r="P2102" i="3" s="1"/>
  <c r="O2100" i="3"/>
  <c r="P2100" i="3" s="1"/>
  <c r="O2098" i="3"/>
  <c r="P2098" i="3" s="1"/>
  <c r="O2096" i="3"/>
  <c r="P2096" i="3" s="1"/>
  <c r="O2093" i="3"/>
  <c r="P2093" i="3" s="1"/>
  <c r="O2091" i="3"/>
  <c r="P2091" i="3" s="1"/>
  <c r="O2088" i="3"/>
  <c r="P2088" i="3" s="1"/>
  <c r="O2085" i="3"/>
  <c r="P2085" i="3" s="1"/>
  <c r="O2083" i="3"/>
  <c r="P2083" i="3" s="1"/>
  <c r="O2080" i="3"/>
  <c r="P2080" i="3" s="1"/>
  <c r="O2077" i="3"/>
  <c r="P2077" i="3" s="1"/>
  <c r="O2075" i="3"/>
  <c r="P2075" i="3" s="1"/>
  <c r="O2072" i="3"/>
  <c r="P2072" i="3" s="1"/>
  <c r="O2069" i="3"/>
  <c r="P2069" i="3" s="1"/>
  <c r="O2067" i="3"/>
  <c r="P2067" i="3" s="1"/>
  <c r="O2064" i="3"/>
  <c r="P2064" i="3" s="1"/>
  <c r="O2061" i="3"/>
  <c r="P2061" i="3" s="1"/>
  <c r="O2059" i="3"/>
  <c r="P2059" i="3" s="1"/>
  <c r="O2056" i="3"/>
  <c r="P2056" i="3" s="1"/>
  <c r="O2053" i="3"/>
  <c r="P2053" i="3" s="1"/>
  <c r="O2046" i="3"/>
  <c r="P2046" i="3" s="1"/>
  <c r="O2043" i="3"/>
  <c r="P2043" i="3" s="1"/>
  <c r="O1937" i="3"/>
  <c r="P1937" i="3" s="1"/>
  <c r="O2035" i="3"/>
  <c r="P2035" i="3" s="1"/>
  <c r="O2031" i="3"/>
  <c r="P2031" i="3" s="1"/>
  <c r="O2027" i="3"/>
  <c r="P2027" i="3" s="1"/>
  <c r="O2023" i="3"/>
  <c r="P2023" i="3" s="1"/>
  <c r="O2019" i="3"/>
  <c r="P2019" i="3" s="1"/>
  <c r="O2015" i="3"/>
  <c r="P2015" i="3" s="1"/>
  <c r="O2011" i="3"/>
  <c r="P2011" i="3" s="1"/>
  <c r="O2007" i="3"/>
  <c r="P2007" i="3" s="1"/>
  <c r="O2003" i="3"/>
  <c r="P2003" i="3" s="1"/>
  <c r="O1999" i="3"/>
  <c r="P1999" i="3" s="1"/>
  <c r="O1995" i="3"/>
  <c r="P1995" i="3" s="1"/>
  <c r="O1991" i="3"/>
  <c r="P1991" i="3" s="1"/>
  <c r="O1987" i="3"/>
  <c r="P1987" i="3" s="1"/>
  <c r="O1983" i="3"/>
  <c r="P1983" i="3" s="1"/>
  <c r="O1979" i="3"/>
  <c r="P1979" i="3" s="1"/>
  <c r="O1975" i="3"/>
  <c r="P1975" i="3" s="1"/>
  <c r="O1971" i="3"/>
  <c r="P1971" i="3" s="1"/>
  <c r="O1967" i="3"/>
  <c r="P1967" i="3" s="1"/>
  <c r="O1963" i="3"/>
  <c r="P1963" i="3" s="1"/>
  <c r="O1959" i="3"/>
  <c r="P1959" i="3" s="1"/>
  <c r="O1955" i="3"/>
  <c r="P1955" i="3" s="1"/>
  <c r="O1951" i="3"/>
  <c r="P1951" i="3" s="1"/>
  <c r="O1947" i="3"/>
  <c r="P1947" i="3" s="1"/>
  <c r="O1943" i="3"/>
  <c r="P1943" i="3" s="1"/>
  <c r="O1939" i="3"/>
  <c r="P1939" i="3" s="1"/>
  <c r="O1935" i="3"/>
  <c r="P1935" i="3" s="1"/>
  <c r="O1933" i="3"/>
  <c r="P1933" i="3" s="1"/>
  <c r="O1931" i="3"/>
  <c r="P1931" i="3" s="1"/>
  <c r="O1929" i="3"/>
  <c r="P1929" i="3" s="1"/>
  <c r="O1927" i="3"/>
  <c r="P1927" i="3" s="1"/>
  <c r="O1925" i="3"/>
  <c r="P1925" i="3" s="1"/>
  <c r="O1923" i="3"/>
  <c r="P1923" i="3" s="1"/>
  <c r="O1921" i="3"/>
  <c r="P1921" i="3" s="1"/>
  <c r="O1919" i="3"/>
  <c r="P1919" i="3" s="1"/>
  <c r="O1917" i="3"/>
  <c r="P1917" i="3" s="1"/>
  <c r="O1915" i="3"/>
  <c r="P1915" i="3" s="1"/>
  <c r="O1913" i="3"/>
  <c r="P1913" i="3" s="1"/>
  <c r="O1911" i="3"/>
  <c r="P1911" i="3" s="1"/>
  <c r="O1909" i="3"/>
  <c r="P1909" i="3" s="1"/>
  <c r="O1907" i="3"/>
  <c r="P1907" i="3" s="1"/>
  <c r="O1905" i="3"/>
  <c r="P1905" i="3" s="1"/>
  <c r="O1903" i="3"/>
  <c r="P1903" i="3" s="1"/>
  <c r="O1901" i="3"/>
  <c r="P1901" i="3" s="1"/>
  <c r="O1899" i="3"/>
  <c r="P1899" i="3" s="1"/>
  <c r="O1897" i="3"/>
  <c r="P1897" i="3" s="1"/>
  <c r="O1895" i="3"/>
  <c r="P1895" i="3" s="1"/>
  <c r="O1893" i="3"/>
  <c r="P1893" i="3" s="1"/>
  <c r="O1891" i="3"/>
  <c r="P1891" i="3" s="1"/>
  <c r="O1889" i="3"/>
  <c r="P1889" i="3" s="1"/>
  <c r="O1887" i="3"/>
  <c r="P1887" i="3" s="1"/>
  <c r="O1885" i="3"/>
  <c r="P1885" i="3" s="1"/>
  <c r="O1883" i="3"/>
  <c r="P1883" i="3" s="1"/>
  <c r="O1881" i="3"/>
  <c r="P1881" i="3" s="1"/>
  <c r="O1879" i="3"/>
  <c r="P1879" i="3" s="1"/>
  <c r="O1877" i="3"/>
  <c r="P1877" i="3" s="1"/>
  <c r="O1875" i="3"/>
  <c r="P1875" i="3" s="1"/>
  <c r="O1873" i="3"/>
  <c r="P1873" i="3" s="1"/>
  <c r="O1871" i="3"/>
  <c r="P1871" i="3" s="1"/>
  <c r="O1869" i="3"/>
  <c r="P1869" i="3" s="1"/>
  <c r="O1867" i="3"/>
  <c r="P1867" i="3" s="1"/>
  <c r="O1865" i="3"/>
  <c r="P1865" i="3" s="1"/>
  <c r="O1863" i="3"/>
  <c r="P1863" i="3" s="1"/>
  <c r="O1861" i="3"/>
  <c r="P1861" i="3" s="1"/>
  <c r="O1859" i="3"/>
  <c r="P1859" i="3" s="1"/>
  <c r="O1857" i="3"/>
  <c r="P1857" i="3" s="1"/>
  <c r="O1855" i="3"/>
  <c r="P1855" i="3" s="1"/>
  <c r="O1853" i="3"/>
  <c r="P1853" i="3" s="1"/>
  <c r="O1851" i="3"/>
  <c r="P1851" i="3" s="1"/>
  <c r="O1849" i="3"/>
  <c r="P1849" i="3" s="1"/>
  <c r="O1847" i="3"/>
  <c r="P1847" i="3" s="1"/>
  <c r="O1845" i="3"/>
  <c r="P1845" i="3" s="1"/>
  <c r="O1843" i="3"/>
  <c r="P1843" i="3" s="1"/>
  <c r="O1841" i="3"/>
  <c r="P1841" i="3" s="1"/>
  <c r="O1839" i="3"/>
  <c r="P1839" i="3" s="1"/>
  <c r="O1837" i="3"/>
  <c r="P1837" i="3" s="1"/>
  <c r="O1835" i="3"/>
  <c r="P1835" i="3" s="1"/>
  <c r="O1833" i="3"/>
  <c r="P1833" i="3" s="1"/>
  <c r="O1831" i="3"/>
  <c r="P1831" i="3" s="1"/>
  <c r="O1829" i="3"/>
  <c r="P1829" i="3" s="1"/>
  <c r="O1827" i="3"/>
  <c r="P1827" i="3" s="1"/>
  <c r="O1825" i="3"/>
  <c r="P1825" i="3" s="1"/>
  <c r="O1823" i="3"/>
  <c r="P1823" i="3" s="1"/>
  <c r="O1821" i="3"/>
  <c r="P1821" i="3" s="1"/>
  <c r="O1819" i="3"/>
  <c r="P1819" i="3" s="1"/>
  <c r="O2481" i="3"/>
  <c r="P2481" i="3" s="1"/>
  <c r="O2480" i="3"/>
  <c r="P2480" i="3" s="1"/>
  <c r="O2478" i="3"/>
  <c r="P2478" i="3" s="1"/>
  <c r="O2476" i="3"/>
  <c r="P2476" i="3" s="1"/>
  <c r="O2474" i="3"/>
  <c r="P2474" i="3" s="1"/>
  <c r="O2472" i="3"/>
  <c r="P2472" i="3" s="1"/>
  <c r="O2470" i="3"/>
  <c r="P2470" i="3" s="1"/>
  <c r="O2468" i="3"/>
  <c r="P2468" i="3" s="1"/>
  <c r="O2466" i="3"/>
  <c r="P2466" i="3" s="1"/>
  <c r="O2464" i="3"/>
  <c r="P2464" i="3" s="1"/>
  <c r="O2462" i="3"/>
  <c r="P2462" i="3" s="1"/>
  <c r="O2460" i="3"/>
  <c r="P2460" i="3" s="1"/>
  <c r="O2458" i="3"/>
  <c r="P2458" i="3" s="1"/>
  <c r="O2456" i="3"/>
  <c r="P2456" i="3" s="1"/>
  <c r="O2454" i="3"/>
  <c r="P2454" i="3" s="1"/>
  <c r="O2452" i="3"/>
  <c r="P2452" i="3" s="1"/>
  <c r="O2450" i="3"/>
  <c r="P2450" i="3" s="1"/>
  <c r="O2448" i="3"/>
  <c r="P2448" i="3" s="1"/>
  <c r="O2446" i="3"/>
  <c r="P2446" i="3" s="1"/>
  <c r="O2444" i="3"/>
  <c r="P2444" i="3" s="1"/>
  <c r="O2442" i="3"/>
  <c r="P2442" i="3" s="1"/>
  <c r="O2440" i="3"/>
  <c r="P2440" i="3" s="1"/>
  <c r="O2438" i="3"/>
  <c r="P2438" i="3" s="1"/>
  <c r="O2436" i="3"/>
  <c r="P2436" i="3" s="1"/>
  <c r="O2434" i="3"/>
  <c r="P2434" i="3" s="1"/>
  <c r="O2432" i="3"/>
  <c r="P2432" i="3" s="1"/>
  <c r="O2430" i="3"/>
  <c r="P2430" i="3" s="1"/>
  <c r="O2428" i="3"/>
  <c r="P2428" i="3" s="1"/>
  <c r="O2426" i="3"/>
  <c r="P2426" i="3" s="1"/>
  <c r="O2424" i="3"/>
  <c r="P2424" i="3" s="1"/>
  <c r="O2422" i="3"/>
  <c r="P2422" i="3" s="1"/>
  <c r="O2420" i="3"/>
  <c r="P2420" i="3" s="1"/>
  <c r="O2418" i="3"/>
  <c r="P2418" i="3" s="1"/>
  <c r="O2416" i="3"/>
  <c r="P2416" i="3" s="1"/>
  <c r="O2414" i="3"/>
  <c r="P2414" i="3" s="1"/>
  <c r="O2412" i="3"/>
  <c r="P2412" i="3" s="1"/>
  <c r="O2407" i="3"/>
  <c r="P2407" i="3" s="1"/>
  <c r="O2399" i="3"/>
  <c r="P2399" i="3" s="1"/>
  <c r="O2395" i="3"/>
  <c r="P2395" i="3" s="1"/>
  <c r="O2391" i="3"/>
  <c r="P2391" i="3" s="1"/>
  <c r="O2387" i="3"/>
  <c r="P2387" i="3" s="1"/>
  <c r="O2157" i="3"/>
  <c r="P2157" i="3" s="1"/>
  <c r="O2380" i="3"/>
  <c r="P2380" i="3" s="1"/>
  <c r="O2377" i="3"/>
  <c r="P2377" i="3" s="1"/>
  <c r="O2375" i="3"/>
  <c r="P2375" i="3" s="1"/>
  <c r="O2372" i="3"/>
  <c r="P2372" i="3" s="1"/>
  <c r="O2369" i="3"/>
  <c r="P2369" i="3" s="1"/>
  <c r="O2367" i="3"/>
  <c r="P2367" i="3" s="1"/>
  <c r="O2364" i="3"/>
  <c r="P2364" i="3" s="1"/>
  <c r="O2361" i="3"/>
  <c r="P2361" i="3" s="1"/>
  <c r="O2359" i="3"/>
  <c r="P2359" i="3" s="1"/>
  <c r="O2356" i="3"/>
  <c r="P2356" i="3" s="1"/>
  <c r="O2353" i="3"/>
  <c r="P2353" i="3" s="1"/>
  <c r="O2351" i="3"/>
  <c r="P2351" i="3" s="1"/>
  <c r="O2348" i="3"/>
  <c r="P2348" i="3" s="1"/>
  <c r="O2345" i="3"/>
  <c r="P2345" i="3" s="1"/>
  <c r="O2343" i="3"/>
  <c r="P2343" i="3" s="1"/>
  <c r="O2340" i="3"/>
  <c r="P2340" i="3" s="1"/>
  <c r="O2337" i="3"/>
  <c r="P2337" i="3" s="1"/>
  <c r="O2335" i="3"/>
  <c r="P2335" i="3" s="1"/>
  <c r="O2333" i="3"/>
  <c r="P2333" i="3" s="1"/>
  <c r="O2331" i="3"/>
  <c r="P2331" i="3" s="1"/>
  <c r="O2329" i="3"/>
  <c r="P2329" i="3" s="1"/>
  <c r="O2327" i="3"/>
  <c r="P2327" i="3" s="1"/>
  <c r="O2325" i="3"/>
  <c r="P2325" i="3" s="1"/>
  <c r="O2323" i="3"/>
  <c r="P2323" i="3" s="1"/>
  <c r="O2321" i="3"/>
  <c r="P2321" i="3" s="1"/>
  <c r="O2319" i="3"/>
  <c r="P2319" i="3" s="1"/>
  <c r="O2317" i="3"/>
  <c r="P2317" i="3" s="1"/>
  <c r="O2315" i="3"/>
  <c r="P2315" i="3" s="1"/>
  <c r="O2313" i="3"/>
  <c r="P2313" i="3" s="1"/>
  <c r="O2311" i="3"/>
  <c r="P2311" i="3" s="1"/>
  <c r="O2309" i="3"/>
  <c r="P2309" i="3" s="1"/>
  <c r="O2307" i="3"/>
  <c r="P2307" i="3" s="1"/>
  <c r="O2305" i="3"/>
  <c r="P2305" i="3" s="1"/>
  <c r="O2303" i="3"/>
  <c r="P2303" i="3" s="1"/>
  <c r="O2301" i="3"/>
  <c r="P2301" i="3" s="1"/>
  <c r="O2299" i="3"/>
  <c r="P2299" i="3" s="1"/>
  <c r="O2297" i="3"/>
  <c r="P2297" i="3" s="1"/>
  <c r="O2409" i="3"/>
  <c r="P2409" i="3" s="1"/>
  <c r="O2406" i="3"/>
  <c r="P2406" i="3" s="1"/>
  <c r="O2404" i="3"/>
  <c r="P2404" i="3" s="1"/>
  <c r="O2401" i="3"/>
  <c r="P2401" i="3" s="1"/>
  <c r="O2398" i="3"/>
  <c r="P2398" i="3" s="1"/>
  <c r="O2394" i="3"/>
  <c r="P2394" i="3" s="1"/>
  <c r="O2390" i="3"/>
  <c r="P2390" i="3" s="1"/>
  <c r="O2386" i="3"/>
  <c r="P2386" i="3" s="1"/>
  <c r="O2382" i="3"/>
  <c r="P2382" i="3" s="1"/>
  <c r="O2374" i="3"/>
  <c r="P2374" i="3" s="1"/>
  <c r="O2366" i="3"/>
  <c r="P2366" i="3" s="1"/>
  <c r="O2358" i="3"/>
  <c r="P2358" i="3" s="1"/>
  <c r="O2350" i="3"/>
  <c r="P2350" i="3" s="1"/>
  <c r="O2342" i="3"/>
  <c r="P2342" i="3" s="1"/>
  <c r="O2254" i="3"/>
  <c r="P2254" i="3" s="1"/>
  <c r="O2248" i="3"/>
  <c r="P2248" i="3" s="1"/>
  <c r="O2245" i="3"/>
  <c r="P2245" i="3" s="1"/>
  <c r="O2243" i="3"/>
  <c r="P2243" i="3" s="1"/>
  <c r="O2238" i="3"/>
  <c r="P2238" i="3" s="1"/>
  <c r="O2232" i="3"/>
  <c r="P2232" i="3" s="1"/>
  <c r="O2229" i="3"/>
  <c r="P2229" i="3" s="1"/>
  <c r="O2227" i="3"/>
  <c r="P2227" i="3" s="1"/>
  <c r="O2222" i="3"/>
  <c r="P2222" i="3" s="1"/>
  <c r="O2216" i="3"/>
  <c r="P2216" i="3" s="1"/>
  <c r="O2213" i="3"/>
  <c r="P2213" i="3" s="1"/>
  <c r="O2211" i="3"/>
  <c r="P2211" i="3" s="1"/>
  <c r="O2206" i="3"/>
  <c r="P2206" i="3" s="1"/>
  <c r="O2202" i="3"/>
  <c r="P2202" i="3" s="1"/>
  <c r="O2198" i="3"/>
  <c r="P2198" i="3" s="1"/>
  <c r="O2194" i="3"/>
  <c r="P2194" i="3" s="1"/>
  <c r="O2190" i="3"/>
  <c r="P2190" i="3" s="1"/>
  <c r="O2186" i="3"/>
  <c r="P2186" i="3" s="1"/>
  <c r="O2182" i="3"/>
  <c r="P2182" i="3" s="1"/>
  <c r="O2178" i="3"/>
  <c r="P2178" i="3" s="1"/>
  <c r="O2174" i="3"/>
  <c r="P2174" i="3" s="1"/>
  <c r="O2170" i="3"/>
  <c r="P2170" i="3" s="1"/>
  <c r="O2166" i="3"/>
  <c r="P2166" i="3" s="1"/>
  <c r="O2162" i="3"/>
  <c r="P2162" i="3" s="1"/>
  <c r="O2158" i="3"/>
  <c r="P2158" i="3" s="1"/>
  <c r="O2090" i="3"/>
  <c r="P2090" i="3" s="1"/>
  <c r="O2082" i="3"/>
  <c r="P2082" i="3" s="1"/>
  <c r="O2295" i="3"/>
  <c r="P2295" i="3" s="1"/>
  <c r="O2293" i="3"/>
  <c r="P2293" i="3" s="1"/>
  <c r="O2291" i="3"/>
  <c r="P2291" i="3" s="1"/>
  <c r="O2289" i="3"/>
  <c r="P2289" i="3" s="1"/>
  <c r="O2287" i="3"/>
  <c r="P2287" i="3" s="1"/>
  <c r="O2285" i="3"/>
  <c r="P2285" i="3" s="1"/>
  <c r="O2283" i="3"/>
  <c r="P2283" i="3" s="1"/>
  <c r="O2281" i="3"/>
  <c r="P2281" i="3" s="1"/>
  <c r="O2279" i="3"/>
  <c r="P2279" i="3" s="1"/>
  <c r="O2277" i="3"/>
  <c r="P2277" i="3" s="1"/>
  <c r="O2275" i="3"/>
  <c r="P2275" i="3" s="1"/>
  <c r="O2273" i="3"/>
  <c r="P2273" i="3" s="1"/>
  <c r="O2271" i="3"/>
  <c r="P2271" i="3" s="1"/>
  <c r="O2269" i="3"/>
  <c r="P2269" i="3" s="1"/>
  <c r="O2267" i="3"/>
  <c r="P2267" i="3" s="1"/>
  <c r="O2265" i="3"/>
  <c r="P2265" i="3" s="1"/>
  <c r="O2263" i="3"/>
  <c r="P2263" i="3" s="1"/>
  <c r="O2261" i="3"/>
  <c r="P2261" i="3" s="1"/>
  <c r="O2259" i="3"/>
  <c r="P2259" i="3" s="1"/>
  <c r="O2257" i="3"/>
  <c r="P2257" i="3" s="1"/>
  <c r="O2255" i="3"/>
  <c r="P2255" i="3" s="1"/>
  <c r="O2252" i="3"/>
  <c r="P2252" i="3" s="1"/>
  <c r="O2249" i="3"/>
  <c r="P2249" i="3" s="1"/>
  <c r="O2242" i="3"/>
  <c r="P2242" i="3" s="1"/>
  <c r="O2239" i="3"/>
  <c r="P2239" i="3" s="1"/>
  <c r="O2236" i="3"/>
  <c r="P2236" i="3" s="1"/>
  <c r="O2233" i="3"/>
  <c r="P2233" i="3" s="1"/>
  <c r="O2226" i="3"/>
  <c r="P2226" i="3" s="1"/>
  <c r="O2223" i="3"/>
  <c r="P2223" i="3" s="1"/>
  <c r="O2220" i="3"/>
  <c r="P2220" i="3" s="1"/>
  <c r="O2217" i="3"/>
  <c r="P2217" i="3" s="1"/>
  <c r="O2210" i="3"/>
  <c r="P2210" i="3" s="1"/>
  <c r="O2207" i="3"/>
  <c r="P2207" i="3" s="1"/>
  <c r="O2203" i="3"/>
  <c r="P2203" i="3" s="1"/>
  <c r="O2199" i="3"/>
  <c r="P2199" i="3" s="1"/>
  <c r="O2195" i="3"/>
  <c r="P2195" i="3" s="1"/>
  <c r="O2191" i="3"/>
  <c r="P2191" i="3" s="1"/>
  <c r="O2187" i="3"/>
  <c r="P2187" i="3" s="1"/>
  <c r="O2183" i="3"/>
  <c r="P2183" i="3" s="1"/>
  <c r="O2179" i="3"/>
  <c r="P2179" i="3" s="1"/>
  <c r="O2175" i="3"/>
  <c r="P2175" i="3" s="1"/>
  <c r="O2171" i="3"/>
  <c r="P2171" i="3" s="1"/>
  <c r="O2167" i="3"/>
  <c r="P2167" i="3" s="1"/>
  <c r="O2163" i="3"/>
  <c r="P2163" i="3" s="1"/>
  <c r="O2159" i="3"/>
  <c r="P2159" i="3" s="1"/>
  <c r="O2155" i="3"/>
  <c r="P2155" i="3" s="1"/>
  <c r="O2153" i="3"/>
  <c r="P2153" i="3" s="1"/>
  <c r="O2151" i="3"/>
  <c r="P2151" i="3" s="1"/>
  <c r="O2149" i="3"/>
  <c r="P2149" i="3" s="1"/>
  <c r="O2147" i="3"/>
  <c r="P2147" i="3" s="1"/>
  <c r="O2145" i="3"/>
  <c r="P2145" i="3" s="1"/>
  <c r="O2143" i="3"/>
  <c r="P2143" i="3" s="1"/>
  <c r="O2141" i="3"/>
  <c r="P2141" i="3" s="1"/>
  <c r="O2139" i="3"/>
  <c r="P2139" i="3" s="1"/>
  <c r="O2137" i="3"/>
  <c r="P2137" i="3" s="1"/>
  <c r="O2135" i="3"/>
  <c r="P2135" i="3" s="1"/>
  <c r="O2133" i="3"/>
  <c r="P2133" i="3" s="1"/>
  <c r="O2131" i="3"/>
  <c r="P2131" i="3" s="1"/>
  <c r="O2129" i="3"/>
  <c r="P2129" i="3" s="1"/>
  <c r="O2127" i="3"/>
  <c r="P2127" i="3" s="1"/>
  <c r="O2125" i="3"/>
  <c r="P2125" i="3" s="1"/>
  <c r="O2074" i="3"/>
  <c r="P2074" i="3" s="1"/>
  <c r="O2066" i="3"/>
  <c r="P2066" i="3" s="1"/>
  <c r="O2058" i="3"/>
  <c r="P2058" i="3" s="1"/>
  <c r="O2052" i="3"/>
  <c r="P2052" i="3" s="1"/>
  <c r="O2049" i="3"/>
  <c r="P2049" i="3" s="1"/>
  <c r="O2047" i="3"/>
  <c r="P2047" i="3" s="1"/>
  <c r="O2042" i="3"/>
  <c r="P2042" i="3" s="1"/>
  <c r="O2036" i="3"/>
  <c r="P2036" i="3" s="1"/>
  <c r="O2032" i="3"/>
  <c r="P2032" i="3" s="1"/>
  <c r="O2028" i="3"/>
  <c r="P2028" i="3" s="1"/>
  <c r="O2024" i="3"/>
  <c r="P2024" i="3" s="1"/>
  <c r="O2020" i="3"/>
  <c r="P2020" i="3" s="1"/>
  <c r="O2016" i="3"/>
  <c r="P2016" i="3" s="1"/>
  <c r="O2012" i="3"/>
  <c r="P2012" i="3" s="1"/>
  <c r="O2008" i="3"/>
  <c r="P2008" i="3" s="1"/>
  <c r="O2004" i="3"/>
  <c r="P2004" i="3" s="1"/>
  <c r="O2000" i="3"/>
  <c r="P2000" i="3" s="1"/>
  <c r="O1996" i="3"/>
  <c r="P1996" i="3" s="1"/>
  <c r="O1992" i="3"/>
  <c r="P1992" i="3" s="1"/>
  <c r="O1988" i="3"/>
  <c r="P1988" i="3" s="1"/>
  <c r="O1984" i="3"/>
  <c r="P1984" i="3" s="1"/>
  <c r="O1980" i="3"/>
  <c r="P1980" i="3" s="1"/>
  <c r="O1976" i="3"/>
  <c r="P1976" i="3" s="1"/>
  <c r="O1972" i="3"/>
  <c r="P1972" i="3" s="1"/>
  <c r="O1968" i="3"/>
  <c r="P1968" i="3" s="1"/>
  <c r="O1964" i="3"/>
  <c r="P1964" i="3" s="1"/>
  <c r="O1960" i="3"/>
  <c r="P1960" i="3" s="1"/>
  <c r="O1956" i="3"/>
  <c r="P1956" i="3" s="1"/>
  <c r="O1952" i="3"/>
  <c r="P1952" i="3" s="1"/>
  <c r="O1948" i="3"/>
  <c r="P1948" i="3" s="1"/>
  <c r="O1944" i="3"/>
  <c r="P1944" i="3" s="1"/>
  <c r="O1940" i="3"/>
  <c r="P1940" i="3" s="1"/>
  <c r="O2123" i="3"/>
  <c r="P2123" i="3" s="1"/>
  <c r="O2121" i="3"/>
  <c r="P2121" i="3" s="1"/>
  <c r="O2119" i="3"/>
  <c r="P2119" i="3" s="1"/>
  <c r="O2117" i="3"/>
  <c r="P2117" i="3" s="1"/>
  <c r="O2115" i="3"/>
  <c r="P2115" i="3" s="1"/>
  <c r="O2113" i="3"/>
  <c r="P2113" i="3" s="1"/>
  <c r="O2111" i="3"/>
  <c r="P2111" i="3" s="1"/>
  <c r="O2109" i="3"/>
  <c r="P2109" i="3" s="1"/>
  <c r="O2107" i="3"/>
  <c r="P2107" i="3" s="1"/>
  <c r="O2105" i="3"/>
  <c r="P2105" i="3" s="1"/>
  <c r="O2103" i="3"/>
  <c r="P2103" i="3" s="1"/>
  <c r="O2101" i="3"/>
  <c r="P2101" i="3" s="1"/>
  <c r="O2099" i="3"/>
  <c r="P2099" i="3" s="1"/>
  <c r="O2097" i="3"/>
  <c r="P2097" i="3" s="1"/>
  <c r="O2095" i="3"/>
  <c r="P2095" i="3" s="1"/>
  <c r="O2092" i="3"/>
  <c r="P2092" i="3" s="1"/>
  <c r="O2089" i="3"/>
  <c r="P2089" i="3" s="1"/>
  <c r="O2087" i="3"/>
  <c r="P2087" i="3" s="1"/>
  <c r="O2084" i="3"/>
  <c r="P2084" i="3" s="1"/>
  <c r="O2081" i="3"/>
  <c r="P2081" i="3" s="1"/>
  <c r="O2079" i="3"/>
  <c r="P2079" i="3" s="1"/>
  <c r="O2076" i="3"/>
  <c r="P2076" i="3" s="1"/>
  <c r="O2073" i="3"/>
  <c r="P2073" i="3" s="1"/>
  <c r="O2071" i="3"/>
  <c r="P2071" i="3" s="1"/>
  <c r="O2068" i="3"/>
  <c r="P2068" i="3" s="1"/>
  <c r="O2065" i="3"/>
  <c r="P2065" i="3" s="1"/>
  <c r="O2063" i="3"/>
  <c r="P2063" i="3" s="1"/>
  <c r="O2060" i="3"/>
  <c r="P2060" i="3" s="1"/>
  <c r="O2057" i="3"/>
  <c r="P2057" i="3" s="1"/>
  <c r="O2055" i="3"/>
  <c r="P2055" i="3" s="1"/>
  <c r="O2050" i="3"/>
  <c r="P2050" i="3" s="1"/>
  <c r="O2044" i="3"/>
  <c r="P2044" i="3" s="1"/>
  <c r="O2041" i="3"/>
  <c r="P2041" i="3" s="1"/>
  <c r="O2037" i="3"/>
  <c r="P2037" i="3" s="1"/>
  <c r="O2033" i="3"/>
  <c r="P2033" i="3" s="1"/>
  <c r="O2029" i="3"/>
  <c r="P2029" i="3" s="1"/>
  <c r="O2025" i="3"/>
  <c r="P2025" i="3" s="1"/>
  <c r="O2021" i="3"/>
  <c r="P2021" i="3" s="1"/>
  <c r="O2017" i="3"/>
  <c r="P2017" i="3" s="1"/>
  <c r="O2013" i="3"/>
  <c r="P2013" i="3" s="1"/>
  <c r="O2009" i="3"/>
  <c r="P2009" i="3" s="1"/>
  <c r="O2005" i="3"/>
  <c r="P2005" i="3" s="1"/>
  <c r="O2001" i="3"/>
  <c r="P2001" i="3" s="1"/>
  <c r="O1997" i="3"/>
  <c r="P1997" i="3" s="1"/>
  <c r="O1993" i="3"/>
  <c r="P1993" i="3" s="1"/>
  <c r="O1989" i="3"/>
  <c r="P1989" i="3" s="1"/>
  <c r="O1985" i="3"/>
  <c r="P1985" i="3" s="1"/>
  <c r="O1981" i="3"/>
  <c r="P1981" i="3" s="1"/>
  <c r="O1977" i="3"/>
  <c r="P1977" i="3" s="1"/>
  <c r="O1973" i="3"/>
  <c r="P1973" i="3" s="1"/>
  <c r="O1969" i="3"/>
  <c r="P1969" i="3" s="1"/>
  <c r="O1965" i="3"/>
  <c r="P1965" i="3" s="1"/>
  <c r="O1961" i="3"/>
  <c r="P1961" i="3" s="1"/>
  <c r="O1957" i="3"/>
  <c r="P1957" i="3" s="1"/>
  <c r="O1953" i="3"/>
  <c r="P1953" i="3" s="1"/>
  <c r="O1949" i="3"/>
  <c r="P1949" i="3" s="1"/>
  <c r="O1945" i="3"/>
  <c r="P1945" i="3" s="1"/>
  <c r="O1941" i="3"/>
  <c r="P1941" i="3" s="1"/>
  <c r="O1934" i="3"/>
  <c r="P1934" i="3" s="1"/>
  <c r="O1932" i="3"/>
  <c r="P1932" i="3" s="1"/>
  <c r="O1930" i="3"/>
  <c r="P1930" i="3" s="1"/>
  <c r="O1928" i="3"/>
  <c r="P1928" i="3" s="1"/>
  <c r="O1926" i="3"/>
  <c r="P1926" i="3" s="1"/>
  <c r="O1924" i="3"/>
  <c r="P1924" i="3" s="1"/>
  <c r="O1922" i="3"/>
  <c r="P1922" i="3" s="1"/>
  <c r="O1920" i="3"/>
  <c r="P1920" i="3" s="1"/>
  <c r="O1918" i="3"/>
  <c r="P1918" i="3" s="1"/>
  <c r="O1916" i="3"/>
  <c r="P1916" i="3" s="1"/>
  <c r="O1914" i="3"/>
  <c r="P1914" i="3" s="1"/>
  <c r="O1912" i="3"/>
  <c r="P1912" i="3" s="1"/>
  <c r="O1910" i="3"/>
  <c r="P1910" i="3" s="1"/>
  <c r="O1908" i="3"/>
  <c r="P1908" i="3" s="1"/>
  <c r="O1906" i="3"/>
  <c r="P1906" i="3" s="1"/>
  <c r="O1904" i="3"/>
  <c r="P1904" i="3" s="1"/>
  <c r="O1902" i="3"/>
  <c r="P1902" i="3" s="1"/>
  <c r="O1900" i="3"/>
  <c r="P1900" i="3" s="1"/>
  <c r="O1898" i="3"/>
  <c r="P1898" i="3" s="1"/>
  <c r="O1896" i="3"/>
  <c r="P1896" i="3" s="1"/>
  <c r="O1894" i="3"/>
  <c r="P1894" i="3" s="1"/>
  <c r="O1892" i="3"/>
  <c r="P1892" i="3" s="1"/>
  <c r="O1890" i="3"/>
  <c r="P1890" i="3" s="1"/>
  <c r="O1888" i="3"/>
  <c r="P1888" i="3" s="1"/>
  <c r="O1886" i="3"/>
  <c r="P1886" i="3" s="1"/>
  <c r="O1884" i="3"/>
  <c r="P1884" i="3" s="1"/>
  <c r="O1882" i="3"/>
  <c r="P1882" i="3" s="1"/>
  <c r="O1880" i="3"/>
  <c r="P1880" i="3" s="1"/>
  <c r="O1878" i="3"/>
  <c r="P1878" i="3" s="1"/>
  <c r="O1876" i="3"/>
  <c r="P1876" i="3" s="1"/>
  <c r="O1874" i="3"/>
  <c r="P1874" i="3" s="1"/>
  <c r="O1872" i="3"/>
  <c r="P1872" i="3" s="1"/>
  <c r="O1870" i="3"/>
  <c r="P1870" i="3" s="1"/>
  <c r="O1868" i="3"/>
  <c r="P1868" i="3" s="1"/>
  <c r="O1866" i="3"/>
  <c r="P1866" i="3" s="1"/>
  <c r="O1864" i="3"/>
  <c r="P1864" i="3" s="1"/>
  <c r="O1862" i="3"/>
  <c r="P1862" i="3" s="1"/>
  <c r="O1860" i="3"/>
  <c r="P1860" i="3" s="1"/>
  <c r="O1858" i="3"/>
  <c r="P1858" i="3" s="1"/>
  <c r="O1856" i="3"/>
  <c r="P1856" i="3" s="1"/>
  <c r="O1854" i="3"/>
  <c r="P1854" i="3" s="1"/>
  <c r="O1852" i="3"/>
  <c r="P1852" i="3" s="1"/>
  <c r="O1850" i="3"/>
  <c r="P1850" i="3" s="1"/>
  <c r="O1848" i="3"/>
  <c r="P1848" i="3" s="1"/>
  <c r="O1846" i="3"/>
  <c r="P1846" i="3" s="1"/>
  <c r="O1844" i="3"/>
  <c r="P1844" i="3" s="1"/>
  <c r="O1842" i="3"/>
  <c r="P1842" i="3" s="1"/>
  <c r="O1840" i="3"/>
  <c r="P1840" i="3" s="1"/>
  <c r="O1838" i="3"/>
  <c r="P1838" i="3" s="1"/>
  <c r="O1836" i="3"/>
  <c r="P1836" i="3" s="1"/>
  <c r="O1834" i="3"/>
  <c r="P1834" i="3" s="1"/>
  <c r="O1832" i="3"/>
  <c r="P1832" i="3" s="1"/>
  <c r="O1830" i="3"/>
  <c r="P1830" i="3" s="1"/>
  <c r="O1828" i="3"/>
  <c r="P1828" i="3" s="1"/>
  <c r="O1826" i="3"/>
  <c r="P1826" i="3" s="1"/>
  <c r="O1824" i="3"/>
  <c r="P1824" i="3" s="1"/>
  <c r="O1822" i="3"/>
  <c r="P1822" i="3" s="1"/>
  <c r="O1820" i="3"/>
  <c r="P1820" i="3" s="1"/>
  <c r="O1818" i="3"/>
  <c r="P1818" i="3" s="1"/>
  <c r="P2039" i="3" l="1"/>
  <c r="P2498" i="3"/>
  <c r="P173" i="3"/>
  <c r="P616" i="3"/>
  <c r="P1644" i="3"/>
  <c r="P1525" i="3"/>
  <c r="P794" i="3"/>
  <c r="P532" i="3"/>
  <c r="P1936" i="3"/>
  <c r="P1768" i="3"/>
  <c r="P2383" i="3"/>
  <c r="P2156" i="3"/>
  <c r="P1292" i="3"/>
  <c r="P1364" i="3"/>
  <c r="P977" i="3"/>
  <c r="P318" i="3"/>
  <c r="P2499" i="3" l="1"/>
</calcChain>
</file>

<file path=xl/sharedStrings.xml><?xml version="1.0" encoding="utf-8"?>
<sst xmlns="http://schemas.openxmlformats.org/spreadsheetml/2006/main" count="19268" uniqueCount="7301">
  <si>
    <t>301004</t>
  </si>
  <si>
    <t>301005</t>
  </si>
  <si>
    <t>301006</t>
  </si>
  <si>
    <t>301007</t>
  </si>
  <si>
    <t>301008</t>
  </si>
  <si>
    <t>301009</t>
  </si>
  <si>
    <t>301010</t>
  </si>
  <si>
    <t>301011</t>
  </si>
  <si>
    <t>301012</t>
  </si>
  <si>
    <t>301013</t>
  </si>
  <si>
    <t>301014</t>
  </si>
  <si>
    <t>301101</t>
  </si>
  <si>
    <t>301102</t>
  </si>
  <si>
    <t>301103</t>
  </si>
  <si>
    <t>301104</t>
  </si>
  <si>
    <t>301105</t>
  </si>
  <si>
    <t>301201</t>
  </si>
  <si>
    <t>301202</t>
  </si>
  <si>
    <t>301203</t>
  </si>
  <si>
    <t>301204</t>
  </si>
  <si>
    <t>301205</t>
  </si>
  <si>
    <t>301206</t>
  </si>
  <si>
    <t>301301</t>
  </si>
  <si>
    <t>301302</t>
  </si>
  <si>
    <t>301303</t>
  </si>
  <si>
    <t>301304</t>
  </si>
  <si>
    <t>301305</t>
  </si>
  <si>
    <t>301306</t>
  </si>
  <si>
    <t>301307</t>
  </si>
  <si>
    <t>301401</t>
  </si>
  <si>
    <t>301402</t>
  </si>
  <si>
    <t>301403</t>
  </si>
  <si>
    <t>301404</t>
  </si>
  <si>
    <t>301501</t>
  </si>
  <si>
    <t>301502</t>
  </si>
  <si>
    <t>301503</t>
  </si>
  <si>
    <t>301504</t>
  </si>
  <si>
    <t>301505</t>
  </si>
  <si>
    <t>301506</t>
  </si>
  <si>
    <t>301601</t>
  </si>
  <si>
    <t>301602</t>
  </si>
  <si>
    <t>301603</t>
  </si>
  <si>
    <t>301701</t>
  </si>
  <si>
    <t>301702</t>
  </si>
  <si>
    <t>301703</t>
  </si>
  <si>
    <t>301704</t>
  </si>
  <si>
    <t>301705</t>
  </si>
  <si>
    <t>301706</t>
  </si>
  <si>
    <t>301707</t>
  </si>
  <si>
    <t>301708</t>
  </si>
  <si>
    <t>301801</t>
  </si>
  <si>
    <t>301802</t>
  </si>
  <si>
    <t>301803</t>
  </si>
  <si>
    <t>301804</t>
  </si>
  <si>
    <t>301805</t>
  </si>
  <si>
    <t>301806</t>
  </si>
  <si>
    <t>301807</t>
  </si>
  <si>
    <t>301901</t>
  </si>
  <si>
    <t>301902</t>
  </si>
  <si>
    <t>301903</t>
  </si>
  <si>
    <t>301904</t>
  </si>
  <si>
    <t>301905</t>
  </si>
  <si>
    <t>301906</t>
  </si>
  <si>
    <t>301907</t>
  </si>
  <si>
    <t>301908</t>
  </si>
  <si>
    <t>301909</t>
  </si>
  <si>
    <t>302001</t>
  </si>
  <si>
    <t>302002</t>
  </si>
  <si>
    <t>302003</t>
  </si>
  <si>
    <t>302004</t>
  </si>
  <si>
    <t>302005</t>
  </si>
  <si>
    <t>302006</t>
  </si>
  <si>
    <t>302101</t>
  </si>
  <si>
    <t>302102</t>
  </si>
  <si>
    <t>302103</t>
  </si>
  <si>
    <t>302104</t>
  </si>
  <si>
    <t>302105</t>
  </si>
  <si>
    <t>302106</t>
  </si>
  <si>
    <t>302107</t>
  </si>
  <si>
    <t>302108</t>
  </si>
  <si>
    <t>302109</t>
  </si>
  <si>
    <t>302110</t>
  </si>
  <si>
    <t>302111</t>
  </si>
  <si>
    <t>302112</t>
  </si>
  <si>
    <t>302113</t>
  </si>
  <si>
    <t>302114</t>
  </si>
  <si>
    <t>302115</t>
  </si>
  <si>
    <t>302116</t>
  </si>
  <si>
    <t>302117</t>
  </si>
  <si>
    <t>302201</t>
  </si>
  <si>
    <t>302202</t>
  </si>
  <si>
    <t>302203</t>
  </si>
  <si>
    <t>302204</t>
  </si>
  <si>
    <t>302205</t>
  </si>
  <si>
    <t>302301</t>
  </si>
  <si>
    <t>302302</t>
  </si>
  <si>
    <t>302303</t>
  </si>
  <si>
    <t>302304</t>
  </si>
  <si>
    <t>302305</t>
  </si>
  <si>
    <t>302306</t>
  </si>
  <si>
    <t>302307</t>
  </si>
  <si>
    <t>302308</t>
  </si>
  <si>
    <t>302401</t>
  </si>
  <si>
    <t>302402</t>
  </si>
  <si>
    <t>302403</t>
  </si>
  <si>
    <t>302404</t>
  </si>
  <si>
    <t>302405</t>
  </si>
  <si>
    <t>302406</t>
  </si>
  <si>
    <t>302407</t>
  </si>
  <si>
    <t>302408</t>
  </si>
  <si>
    <t>302501</t>
  </si>
  <si>
    <t>302502</t>
  </si>
  <si>
    <t>302503</t>
  </si>
  <si>
    <t>302504</t>
  </si>
  <si>
    <t>302505</t>
  </si>
  <si>
    <t>302601</t>
  </si>
  <si>
    <t>302602</t>
  </si>
  <si>
    <t>302603</t>
  </si>
  <si>
    <t>302604</t>
  </si>
  <si>
    <t>302701</t>
  </si>
  <si>
    <t>302702</t>
  </si>
  <si>
    <t>302703</t>
  </si>
  <si>
    <t>302704</t>
  </si>
  <si>
    <t>302705</t>
  </si>
  <si>
    <t>302706</t>
  </si>
  <si>
    <t>302707</t>
  </si>
  <si>
    <t>302708</t>
  </si>
  <si>
    <t>302709</t>
  </si>
  <si>
    <t>302801</t>
  </si>
  <si>
    <t>302802</t>
  </si>
  <si>
    <t>302803</t>
  </si>
  <si>
    <t>302804</t>
  </si>
  <si>
    <t>302805</t>
  </si>
  <si>
    <t>302806</t>
  </si>
  <si>
    <t>302807</t>
  </si>
  <si>
    <t>302901</t>
  </si>
  <si>
    <t>302902</t>
  </si>
  <si>
    <t>302903</t>
  </si>
  <si>
    <t>303001</t>
  </si>
  <si>
    <t>303002</t>
  </si>
  <si>
    <t>303003</t>
  </si>
  <si>
    <t>303004</t>
  </si>
  <si>
    <t>303005</t>
  </si>
  <si>
    <t>303101</t>
  </si>
  <si>
    <t>303102</t>
  </si>
  <si>
    <t>303103</t>
  </si>
  <si>
    <t>303104</t>
  </si>
  <si>
    <t>303105</t>
  </si>
  <si>
    <t>303106</t>
  </si>
  <si>
    <t>303107</t>
  </si>
  <si>
    <t>303108</t>
  </si>
  <si>
    <t>306101</t>
  </si>
  <si>
    <t>306201</t>
  </si>
  <si>
    <t>306301</t>
  </si>
  <si>
    <t>306401</t>
  </si>
  <si>
    <t>320101</t>
  </si>
  <si>
    <t>320102</t>
  </si>
  <si>
    <t>320103</t>
  </si>
  <si>
    <t>320104</t>
  </si>
  <si>
    <t>320201</t>
  </si>
  <si>
    <t>320202</t>
  </si>
  <si>
    <t>320203</t>
  </si>
  <si>
    <t>320204</t>
  </si>
  <si>
    <t>320205</t>
  </si>
  <si>
    <t>320206</t>
  </si>
  <si>
    <t>320301</t>
  </si>
  <si>
    <t>320302</t>
  </si>
  <si>
    <t>320303</t>
  </si>
  <si>
    <t>320304</t>
  </si>
  <si>
    <t>320305</t>
  </si>
  <si>
    <t>320306</t>
  </si>
  <si>
    <t>320402</t>
  </si>
  <si>
    <t>320403</t>
  </si>
  <si>
    <t>320404</t>
  </si>
  <si>
    <t>320405</t>
  </si>
  <si>
    <t>320406</t>
  </si>
  <si>
    <t>320407</t>
  </si>
  <si>
    <t>320501</t>
  </si>
  <si>
    <t>320502</t>
  </si>
  <si>
    <t>320503</t>
  </si>
  <si>
    <t>320504</t>
  </si>
  <si>
    <t>320507</t>
  </si>
  <si>
    <t>320508</t>
  </si>
  <si>
    <t>320601</t>
  </si>
  <si>
    <t>320602</t>
  </si>
  <si>
    <t>320603</t>
  </si>
  <si>
    <t>320604</t>
  </si>
  <si>
    <t>320605</t>
  </si>
  <si>
    <t>320606</t>
  </si>
  <si>
    <t>320607</t>
  </si>
  <si>
    <t>320608</t>
  </si>
  <si>
    <t>320609</t>
  </si>
  <si>
    <t>320701</t>
  </si>
  <si>
    <t>320702</t>
  </si>
  <si>
    <t>320703</t>
  </si>
  <si>
    <t>320704</t>
  </si>
  <si>
    <t>320705</t>
  </si>
  <si>
    <t>320706</t>
  </si>
  <si>
    <t>320801</t>
  </si>
  <si>
    <t>320802</t>
  </si>
  <si>
    <t>320803</t>
  </si>
  <si>
    <t>320804</t>
  </si>
  <si>
    <t>320805</t>
  </si>
  <si>
    <t>320806</t>
  </si>
  <si>
    <t>320807</t>
  </si>
  <si>
    <t>320901</t>
  </si>
  <si>
    <t>320902</t>
  </si>
  <si>
    <t>320903</t>
  </si>
  <si>
    <t>320904</t>
  </si>
  <si>
    <t>320905</t>
  </si>
  <si>
    <t>320906</t>
  </si>
  <si>
    <t>320907</t>
  </si>
  <si>
    <t>320908</t>
  </si>
  <si>
    <t>321001</t>
  </si>
  <si>
    <t>321002</t>
  </si>
  <si>
    <t>321003</t>
  </si>
  <si>
    <t>321004</t>
  </si>
  <si>
    <t>321005</t>
  </si>
  <si>
    <t>321101</t>
  </si>
  <si>
    <t>321102</t>
  </si>
  <si>
    <t>321103</t>
  </si>
  <si>
    <t>321104</t>
  </si>
  <si>
    <t>321201</t>
  </si>
  <si>
    <t>321202</t>
  </si>
  <si>
    <t>321203</t>
  </si>
  <si>
    <t>321204</t>
  </si>
  <si>
    <t>321205</t>
  </si>
  <si>
    <t>321206</t>
  </si>
  <si>
    <t>321301</t>
  </si>
  <si>
    <t>321302</t>
  </si>
  <si>
    <t>321303</t>
  </si>
  <si>
    <t>321304</t>
  </si>
  <si>
    <t>321305</t>
  </si>
  <si>
    <t>321306</t>
  </si>
  <si>
    <t>321401</t>
  </si>
  <si>
    <t>321402</t>
  </si>
  <si>
    <t>321403</t>
  </si>
  <si>
    <t>321404</t>
  </si>
  <si>
    <t>321405</t>
  </si>
  <si>
    <t>321406</t>
  </si>
  <si>
    <t>321408</t>
  </si>
  <si>
    <t>321409</t>
  </si>
  <si>
    <t>321410</t>
  </si>
  <si>
    <t>321411</t>
  </si>
  <si>
    <t>321501</t>
  </si>
  <si>
    <t>321502</t>
  </si>
  <si>
    <t>321503</t>
  </si>
  <si>
    <t>321504</t>
  </si>
  <si>
    <t>321505</t>
  </si>
  <si>
    <t>321506</t>
  </si>
  <si>
    <t>321601</t>
  </si>
  <si>
    <t>321602</t>
  </si>
  <si>
    <t>321603</t>
  </si>
  <si>
    <t>321604</t>
  </si>
  <si>
    <t>321605</t>
  </si>
  <si>
    <t>321606</t>
  </si>
  <si>
    <t>321701</t>
  </si>
  <si>
    <t>321702</t>
  </si>
  <si>
    <t>321703</t>
  </si>
  <si>
    <t>321704</t>
  </si>
  <si>
    <t>321705</t>
  </si>
  <si>
    <t>321801</t>
  </si>
  <si>
    <t>321802</t>
  </si>
  <si>
    <t>321803</t>
  </si>
  <si>
    <t>321804</t>
  </si>
  <si>
    <t>321805</t>
  </si>
  <si>
    <t>326101</t>
  </si>
  <si>
    <t>326201</t>
  </si>
  <si>
    <t>326301</t>
  </si>
  <si>
    <t>Zawichost</t>
  </si>
  <si>
    <t>Skarżysko-Kamienna</t>
  </si>
  <si>
    <t>Bliżyn</t>
  </si>
  <si>
    <t>Łączna</t>
  </si>
  <si>
    <t>Skarżysko Kościelne</t>
  </si>
  <si>
    <t>Suchedniów</t>
  </si>
  <si>
    <t>Starachowice</t>
  </si>
  <si>
    <t>020101</t>
  </si>
  <si>
    <t>020102</t>
  </si>
  <si>
    <t>020103</t>
  </si>
  <si>
    <t>020104</t>
  </si>
  <si>
    <t>020105</t>
  </si>
  <si>
    <t>020106</t>
  </si>
  <si>
    <t>020201</t>
  </si>
  <si>
    <t>020202</t>
  </si>
  <si>
    <t>020203</t>
  </si>
  <si>
    <t>020204</t>
  </si>
  <si>
    <t>020205</t>
  </si>
  <si>
    <t>020206</t>
  </si>
  <si>
    <t>020207</t>
  </si>
  <si>
    <t>020301</t>
  </si>
  <si>
    <t>020302</t>
  </si>
  <si>
    <t>020303</t>
  </si>
  <si>
    <t>020304</t>
  </si>
  <si>
    <t>020305</t>
  </si>
  <si>
    <t>020306</t>
  </si>
  <si>
    <t>020401</t>
  </si>
  <si>
    <t>020402</t>
  </si>
  <si>
    <t>020403</t>
  </si>
  <si>
    <t>020404</t>
  </si>
  <si>
    <t>020501</t>
  </si>
  <si>
    <t>020502</t>
  </si>
  <si>
    <t>020503</t>
  </si>
  <si>
    <t>020504</t>
  </si>
  <si>
    <t>020505</t>
  </si>
  <si>
    <t>020506</t>
  </si>
  <si>
    <t>020601</t>
  </si>
  <si>
    <t>020602</t>
  </si>
  <si>
    <t>020603</t>
  </si>
  <si>
    <t>020604</t>
  </si>
  <si>
    <t>020605</t>
  </si>
  <si>
    <t>020606</t>
  </si>
  <si>
    <t>020607</t>
  </si>
  <si>
    <t>020608</t>
  </si>
  <si>
    <t>020609</t>
  </si>
  <si>
    <t>020701</t>
  </si>
  <si>
    <t>020702</t>
  </si>
  <si>
    <t>020703</t>
  </si>
  <si>
    <t>020704</t>
  </si>
  <si>
    <t>020801</t>
  </si>
  <si>
    <t>020802</t>
  </si>
  <si>
    <t>020803</t>
  </si>
  <si>
    <t>020804</t>
  </si>
  <si>
    <t>020805</t>
  </si>
  <si>
    <t>020806</t>
  </si>
  <si>
    <t>020807</t>
  </si>
  <si>
    <t>020808</t>
  </si>
  <si>
    <t>020809</t>
  </si>
  <si>
    <t>020810</t>
  </si>
  <si>
    <t>020811</t>
  </si>
  <si>
    <t>020812</t>
  </si>
  <si>
    <t>020813</t>
  </si>
  <si>
    <t>020814</t>
  </si>
  <si>
    <t>020901</t>
  </si>
  <si>
    <t>020902</t>
  </si>
  <si>
    <t>020903</t>
  </si>
  <si>
    <t>020904</t>
  </si>
  <si>
    <t>020905</t>
  </si>
  <si>
    <t>020906</t>
  </si>
  <si>
    <t>020907</t>
  </si>
  <si>
    <t>020908</t>
  </si>
  <si>
    <t>021001</t>
  </si>
  <si>
    <t>021002</t>
  </si>
  <si>
    <t>021003</t>
  </si>
  <si>
    <t>021004</t>
  </si>
  <si>
    <t>021005</t>
  </si>
  <si>
    <t>021006</t>
  </si>
  <si>
    <t>021007</t>
  </si>
  <si>
    <t>021101</t>
  </si>
  <si>
    <t>021102</t>
  </si>
  <si>
    <t>021103</t>
  </si>
  <si>
    <t>021104</t>
  </si>
  <si>
    <t>021201</t>
  </si>
  <si>
    <t>021202</t>
  </si>
  <si>
    <t>021203</t>
  </si>
  <si>
    <t>021204</t>
  </si>
  <si>
    <t>021205</t>
  </si>
  <si>
    <t>021301</t>
  </si>
  <si>
    <t>021302</t>
  </si>
  <si>
    <t>021303</t>
  </si>
  <si>
    <t>021401</t>
  </si>
  <si>
    <t>021402</t>
  </si>
  <si>
    <t>021403</t>
  </si>
  <si>
    <t>021404</t>
  </si>
  <si>
    <t>021405</t>
  </si>
  <si>
    <t>021406</t>
  </si>
  <si>
    <t>021407</t>
  </si>
  <si>
    <t>021408</t>
  </si>
  <si>
    <t>021501</t>
  </si>
  <si>
    <t>021502</t>
  </si>
  <si>
    <t>021503</t>
  </si>
  <si>
    <t>021504</t>
  </si>
  <si>
    <t>021601</t>
  </si>
  <si>
    <t>021602</t>
  </si>
  <si>
    <t>021603</t>
  </si>
  <si>
    <t>021604</t>
  </si>
  <si>
    <t>021605</t>
  </si>
  <si>
    <t>021606</t>
  </si>
  <si>
    <t>021701</t>
  </si>
  <si>
    <t>021702</t>
  </si>
  <si>
    <t>021703</t>
  </si>
  <si>
    <t>021704</t>
  </si>
  <si>
    <t>021705</t>
  </si>
  <si>
    <t>021801</t>
  </si>
  <si>
    <t>021802</t>
  </si>
  <si>
    <t>021803</t>
  </si>
  <si>
    <t>021804</t>
  </si>
  <si>
    <t>021805</t>
  </si>
  <si>
    <t>021901</t>
  </si>
  <si>
    <t>021902</t>
  </si>
  <si>
    <t>021903</t>
  </si>
  <si>
    <t>021904</t>
  </si>
  <si>
    <t>021905</t>
  </si>
  <si>
    <t>021906</t>
  </si>
  <si>
    <t>021907</t>
  </si>
  <si>
    <t>021908</t>
  </si>
  <si>
    <t>022001</t>
  </si>
  <si>
    <t>022002</t>
  </si>
  <si>
    <t>022003</t>
  </si>
  <si>
    <t>022004</t>
  </si>
  <si>
    <t>022005</t>
  </si>
  <si>
    <t>022006</t>
  </si>
  <si>
    <t>022101</t>
  </si>
  <si>
    <t>022102</t>
  </si>
  <si>
    <t>022103</t>
  </si>
  <si>
    <t>022104</t>
  </si>
  <si>
    <t>022105</t>
  </si>
  <si>
    <t>022106</t>
  </si>
  <si>
    <t>022107</t>
  </si>
  <si>
    <t>022108</t>
  </si>
  <si>
    <t>022201</t>
  </si>
  <si>
    <t>022202</t>
  </si>
  <si>
    <t>022203</t>
  </si>
  <si>
    <t>022301</t>
  </si>
  <si>
    <t>022302</t>
  </si>
  <si>
    <t>022303</t>
  </si>
  <si>
    <t>022304</t>
  </si>
  <si>
    <t>022305</t>
  </si>
  <si>
    <t>022306</t>
  </si>
  <si>
    <t>022307</t>
  </si>
  <si>
    <t>022308</t>
  </si>
  <si>
    <t>022309</t>
  </si>
  <si>
    <t>022401</t>
  </si>
  <si>
    <t>022402</t>
  </si>
  <si>
    <t>022403</t>
  </si>
  <si>
    <t>022404</t>
  </si>
  <si>
    <t>022405</t>
  </si>
  <si>
    <t>022406</t>
  </si>
  <si>
    <t>022407</t>
  </si>
  <si>
    <t>022501</t>
  </si>
  <si>
    <t>022502</t>
  </si>
  <si>
    <t>022503</t>
  </si>
  <si>
    <t>022504</t>
  </si>
  <si>
    <t>022505</t>
  </si>
  <si>
    <t>022506</t>
  </si>
  <si>
    <t>022507</t>
  </si>
  <si>
    <t>022601</t>
  </si>
  <si>
    <t>022602</t>
  </si>
  <si>
    <t>022603</t>
  </si>
  <si>
    <t>022604</t>
  </si>
  <si>
    <t>022605</t>
  </si>
  <si>
    <t>022606</t>
  </si>
  <si>
    <t>026101</t>
  </si>
  <si>
    <t>026201</t>
  </si>
  <si>
    <t>026401</t>
  </si>
  <si>
    <t>040101</t>
  </si>
  <si>
    <t>040102</t>
  </si>
  <si>
    <t>040103</t>
  </si>
  <si>
    <t>040104</t>
  </si>
  <si>
    <t>040105</t>
  </si>
  <si>
    <t>040106</t>
  </si>
  <si>
    <t>040107</t>
  </si>
  <si>
    <t>040108</t>
  </si>
  <si>
    <t>040109</t>
  </si>
  <si>
    <t>040201</t>
  </si>
  <si>
    <t>040202</t>
  </si>
  <si>
    <t>040203</t>
  </si>
  <si>
    <t>040204</t>
  </si>
  <si>
    <t>040205</t>
  </si>
  <si>
    <t>040206</t>
  </si>
  <si>
    <t>040207</t>
  </si>
  <si>
    <t>040208</t>
  </si>
  <si>
    <t>040209</t>
  </si>
  <si>
    <t>040210</t>
  </si>
  <si>
    <t>040301</t>
  </si>
  <si>
    <t>040302</t>
  </si>
  <si>
    <t>040303</t>
  </si>
  <si>
    <t>040304</t>
  </si>
  <si>
    <t>040305</t>
  </si>
  <si>
    <t>040306</t>
  </si>
  <si>
    <t>040307</t>
  </si>
  <si>
    <t>040308</t>
  </si>
  <si>
    <t>040401</t>
  </si>
  <si>
    <t>040402</t>
  </si>
  <si>
    <t>040403</t>
  </si>
  <si>
    <t>040404</t>
  </si>
  <si>
    <t>040405</t>
  </si>
  <si>
    <t>040406</t>
  </si>
  <si>
    <t>040407</t>
  </si>
  <si>
    <t>040501</t>
  </si>
  <si>
    <t>040502</t>
  </si>
  <si>
    <t>040503</t>
  </si>
  <si>
    <t>040504</t>
  </si>
  <si>
    <t>040505</t>
  </si>
  <si>
    <t>040506</t>
  </si>
  <si>
    <t>040601</t>
  </si>
  <si>
    <t>040602</t>
  </si>
  <si>
    <t>040603</t>
  </si>
  <si>
    <t>040604</t>
  </si>
  <si>
    <t>040605</t>
  </si>
  <si>
    <t>040606</t>
  </si>
  <si>
    <t>040701</t>
  </si>
  <si>
    <t>040702</t>
  </si>
  <si>
    <t>040703</t>
  </si>
  <si>
    <t>040704</t>
  </si>
  <si>
    <t>040705</t>
  </si>
  <si>
    <t>040706</t>
  </si>
  <si>
    <t>040707</t>
  </si>
  <si>
    <t>040708</t>
  </si>
  <si>
    <t>040709</t>
  </si>
  <si>
    <t>040801</t>
  </si>
  <si>
    <t>040802</t>
  </si>
  <si>
    <t>040803</t>
  </si>
  <si>
    <t>040804</t>
  </si>
  <si>
    <t>040805</t>
  </si>
  <si>
    <t>040806</t>
  </si>
  <si>
    <t>040807</t>
  </si>
  <si>
    <t>040808</t>
  </si>
  <si>
    <t>040809</t>
  </si>
  <si>
    <t>040901</t>
  </si>
  <si>
    <t>040902</t>
  </si>
  <si>
    <t>040903</t>
  </si>
  <si>
    <t>040904</t>
  </si>
  <si>
    <t>041001</t>
  </si>
  <si>
    <t>041002</t>
  </si>
  <si>
    <t>041003</t>
  </si>
  <si>
    <t>041004</t>
  </si>
  <si>
    <t>041005</t>
  </si>
  <si>
    <t>041101</t>
  </si>
  <si>
    <t>041102</t>
  </si>
  <si>
    <t>041103</t>
  </si>
  <si>
    <t>041104</t>
  </si>
  <si>
    <t>041105</t>
  </si>
  <si>
    <t>041106</t>
  </si>
  <si>
    <t>041107</t>
  </si>
  <si>
    <t>041201</t>
  </si>
  <si>
    <t>041202</t>
  </si>
  <si>
    <t>041203</t>
  </si>
  <si>
    <t>041204</t>
  </si>
  <si>
    <t>041205</t>
  </si>
  <si>
    <t>041206</t>
  </si>
  <si>
    <t>041301</t>
  </si>
  <si>
    <t>041302</t>
  </si>
  <si>
    <t>041303</t>
  </si>
  <si>
    <t>041304</t>
  </si>
  <si>
    <t>041401</t>
  </si>
  <si>
    <t>041402</t>
  </si>
  <si>
    <t>041403</t>
  </si>
  <si>
    <t>041404</t>
  </si>
  <si>
    <t>041405</t>
  </si>
  <si>
    <t>041406</t>
  </si>
  <si>
    <t>041407</t>
  </si>
  <si>
    <t>041408</t>
  </si>
  <si>
    <t>041409</t>
  </si>
  <si>
    <t>041410</t>
  </si>
  <si>
    <t>041411</t>
  </si>
  <si>
    <t>041501</t>
  </si>
  <si>
    <t>041502</t>
  </si>
  <si>
    <t>041503</t>
  </si>
  <si>
    <t>041504</t>
  </si>
  <si>
    <t>041505</t>
  </si>
  <si>
    <t>041506</t>
  </si>
  <si>
    <t>041507</t>
  </si>
  <si>
    <t>041508</t>
  </si>
  <si>
    <t>041509</t>
  </si>
  <si>
    <t>041601</t>
  </si>
  <si>
    <t>041602</t>
  </si>
  <si>
    <t>041603</t>
  </si>
  <si>
    <t>041604</t>
  </si>
  <si>
    <t>041605</t>
  </si>
  <si>
    <t>041606</t>
  </si>
  <si>
    <t>041701</t>
  </si>
  <si>
    <t>041702</t>
  </si>
  <si>
    <t>041703</t>
  </si>
  <si>
    <t>041704</t>
  </si>
  <si>
    <t>041705</t>
  </si>
  <si>
    <t>041801</t>
  </si>
  <si>
    <t>041802</t>
  </si>
  <si>
    <t>041803</t>
  </si>
  <si>
    <t>041804</t>
  </si>
  <si>
    <t>041805</t>
  </si>
  <si>
    <t>041806</t>
  </si>
  <si>
    <t>041807</t>
  </si>
  <si>
    <t>041808</t>
  </si>
  <si>
    <t>041809</t>
  </si>
  <si>
    <t>041810</t>
  </si>
  <si>
    <t>041811</t>
  </si>
  <si>
    <t>041812</t>
  </si>
  <si>
    <t>041813</t>
  </si>
  <si>
    <t>041901</t>
  </si>
  <si>
    <t>041902</t>
  </si>
  <si>
    <t>041903</t>
  </si>
  <si>
    <t>041904</t>
  </si>
  <si>
    <t>041905</t>
  </si>
  <si>
    <t>041906</t>
  </si>
  <si>
    <t>046101</t>
  </si>
  <si>
    <t>046201</t>
  </si>
  <si>
    <t>046301</t>
  </si>
  <si>
    <t>046401</t>
  </si>
  <si>
    <t>060101</t>
  </si>
  <si>
    <t>060102</t>
  </si>
  <si>
    <t>060103</t>
  </si>
  <si>
    <t>060104</t>
  </si>
  <si>
    <t>060105</t>
  </si>
  <si>
    <t>060106</t>
  </si>
  <si>
    <t>060107</t>
  </si>
  <si>
    <t>060108</t>
  </si>
  <si>
    <t>060109</t>
  </si>
  <si>
    <t>060110</t>
  </si>
  <si>
    <t>060111</t>
  </si>
  <si>
    <t>060112</t>
  </si>
  <si>
    <t>060113</t>
  </si>
  <si>
    <t>060114</t>
  </si>
  <si>
    <t>060115</t>
  </si>
  <si>
    <t>060116</t>
  </si>
  <si>
    <t>060117</t>
  </si>
  <si>
    <t>060118</t>
  </si>
  <si>
    <t>060119</t>
  </si>
  <si>
    <t>060201</t>
  </si>
  <si>
    <t>060202</t>
  </si>
  <si>
    <t>060203</t>
  </si>
  <si>
    <t>060204</t>
  </si>
  <si>
    <t>060205</t>
  </si>
  <si>
    <t>060206</t>
  </si>
  <si>
    <t>060207</t>
  </si>
  <si>
    <t>060208</t>
  </si>
  <si>
    <t>060209</t>
  </si>
  <si>
    <t>060210</t>
  </si>
  <si>
    <t>060211</t>
  </si>
  <si>
    <t>060212</t>
  </si>
  <si>
    <t>060213</t>
  </si>
  <si>
    <t>060214</t>
  </si>
  <si>
    <t>060301</t>
  </si>
  <si>
    <t>060302</t>
  </si>
  <si>
    <t>060303</t>
  </si>
  <si>
    <t>060304</t>
  </si>
  <si>
    <t>060305</t>
  </si>
  <si>
    <t>060306</t>
  </si>
  <si>
    <t>060307</t>
  </si>
  <si>
    <t>060308</t>
  </si>
  <si>
    <t>060309</t>
  </si>
  <si>
    <t>060310</t>
  </si>
  <si>
    <t>060311</t>
  </si>
  <si>
    <t>060312</t>
  </si>
  <si>
    <t>060313</t>
  </si>
  <si>
    <t>060314</t>
  </si>
  <si>
    <t>060401</t>
  </si>
  <si>
    <t>060402</t>
  </si>
  <si>
    <t>060403</t>
  </si>
  <si>
    <t>060404</t>
  </si>
  <si>
    <t>060405</t>
  </si>
  <si>
    <t>060406</t>
  </si>
  <si>
    <t>060407</t>
  </si>
  <si>
    <t>060408</t>
  </si>
  <si>
    <t>060501</t>
  </si>
  <si>
    <t>060502</t>
  </si>
  <si>
    <t>060503</t>
  </si>
  <si>
    <t>060504</t>
  </si>
  <si>
    <t>060505</t>
  </si>
  <si>
    <t>060506</t>
  </si>
  <si>
    <t>060507</t>
  </si>
  <si>
    <t>060601</t>
  </si>
  <si>
    <t>060602</t>
  </si>
  <si>
    <t>060603</t>
  </si>
  <si>
    <t>060604</t>
  </si>
  <si>
    <t>060605</t>
  </si>
  <si>
    <t>060606</t>
  </si>
  <si>
    <t>060607</t>
  </si>
  <si>
    <t>060609</t>
  </si>
  <si>
    <t>060610</t>
  </si>
  <si>
    <t>060611</t>
  </si>
  <si>
    <t>060701</t>
  </si>
  <si>
    <t>060702</t>
  </si>
  <si>
    <t>060703</t>
  </si>
  <si>
    <t>060704</t>
  </si>
  <si>
    <t>060705</t>
  </si>
  <si>
    <t>060706</t>
  </si>
  <si>
    <t>060707</t>
  </si>
  <si>
    <t>060708</t>
  </si>
  <si>
    <t>060709</t>
  </si>
  <si>
    <t>060710</t>
  </si>
  <si>
    <t>060801</t>
  </si>
  <si>
    <t>060802</t>
  </si>
  <si>
    <t>060803</t>
  </si>
  <si>
    <t>060804</t>
  </si>
  <si>
    <t>060805</t>
  </si>
  <si>
    <t>060806</t>
  </si>
  <si>
    <t>060807</t>
  </si>
  <si>
    <t>060808</t>
  </si>
  <si>
    <t>060809</t>
  </si>
  <si>
    <t>060810</t>
  </si>
  <si>
    <t>060811</t>
  </si>
  <si>
    <t>060812</t>
  </si>
  <si>
    <t>060813</t>
  </si>
  <si>
    <t>060901</t>
  </si>
  <si>
    <t>060902</t>
  </si>
  <si>
    <t>060903</t>
  </si>
  <si>
    <t>060904</t>
  </si>
  <si>
    <t>060905</t>
  </si>
  <si>
    <t>060906</t>
  </si>
  <si>
    <t>060907</t>
  </si>
  <si>
    <t>060908</t>
  </si>
  <si>
    <t>060909</t>
  </si>
  <si>
    <t>060910</t>
  </si>
  <si>
    <t>060911</t>
  </si>
  <si>
    <t>060912</t>
  </si>
  <si>
    <t>060913</t>
  </si>
  <si>
    <t>060914</t>
  </si>
  <si>
    <t>060915</t>
  </si>
  <si>
    <t>060916</t>
  </si>
  <si>
    <t>061001</t>
  </si>
  <si>
    <t>061002</t>
  </si>
  <si>
    <t>061003</t>
  </si>
  <si>
    <t>061004</t>
  </si>
  <si>
    <t>061005</t>
  </si>
  <si>
    <t>061006</t>
  </si>
  <si>
    <t>061101</t>
  </si>
  <si>
    <t>061102</t>
  </si>
  <si>
    <t>061103</t>
  </si>
  <si>
    <t>061104</t>
  </si>
  <si>
    <t>061105</t>
  </si>
  <si>
    <t>061106</t>
  </si>
  <si>
    <t>061107</t>
  </si>
  <si>
    <t>061108</t>
  </si>
  <si>
    <t>061109</t>
  </si>
  <si>
    <t>061110</t>
  </si>
  <si>
    <t>061111</t>
  </si>
  <si>
    <t>061201</t>
  </si>
  <si>
    <t>061202</t>
  </si>
  <si>
    <t>061203</t>
  </si>
  <si>
    <t>061204</t>
  </si>
  <si>
    <t>061205</t>
  </si>
  <si>
    <t>061206</t>
  </si>
  <si>
    <t>061207</t>
  </si>
  <si>
    <t>061301</t>
  </si>
  <si>
    <t>061302</t>
  </si>
  <si>
    <t>061303</t>
  </si>
  <si>
    <t>061304</t>
  </si>
  <si>
    <t>061305</t>
  </si>
  <si>
    <t>061306</t>
  </si>
  <si>
    <t>061307</t>
  </si>
  <si>
    <t>061401</t>
  </si>
  <si>
    <t>061402</t>
  </si>
  <si>
    <t>061403</t>
  </si>
  <si>
    <t>061404</t>
  </si>
  <si>
    <t>061405</t>
  </si>
  <si>
    <t>061406</t>
  </si>
  <si>
    <t>061407</t>
  </si>
  <si>
    <t>061408</t>
  </si>
  <si>
    <t>061409</t>
  </si>
  <si>
    <t>061410</t>
  </si>
  <si>
    <t>061411</t>
  </si>
  <si>
    <t>061501</t>
  </si>
  <si>
    <t>061502</t>
  </si>
  <si>
    <t>061503</t>
  </si>
  <si>
    <t>061504</t>
  </si>
  <si>
    <t>061505</t>
  </si>
  <si>
    <t>061506</t>
  </si>
  <si>
    <t>061507</t>
  </si>
  <si>
    <t>061508</t>
  </si>
  <si>
    <t>061601</t>
  </si>
  <si>
    <t>061602</t>
  </si>
  <si>
    <t>061603</t>
  </si>
  <si>
    <t>061604</t>
  </si>
  <si>
    <t>061605</t>
  </si>
  <si>
    <t>061606</t>
  </si>
  <si>
    <t>061701</t>
  </si>
  <si>
    <t>061702</t>
  </si>
  <si>
    <t>061703</t>
  </si>
  <si>
    <t>061704</t>
  </si>
  <si>
    <t>061705</t>
  </si>
  <si>
    <t>061801</t>
  </si>
  <si>
    <t>061802</t>
  </si>
  <si>
    <t>061803</t>
  </si>
  <si>
    <t>061804</t>
  </si>
  <si>
    <t>061805</t>
  </si>
  <si>
    <t>061806</t>
  </si>
  <si>
    <t>061807</t>
  </si>
  <si>
    <t>061808</t>
  </si>
  <si>
    <t>061809</t>
  </si>
  <si>
    <t>061810</t>
  </si>
  <si>
    <t>061811</t>
  </si>
  <si>
    <t>061812</t>
  </si>
  <si>
    <t>061813</t>
  </si>
  <si>
    <t>061901</t>
  </si>
  <si>
    <t>061902</t>
  </si>
  <si>
    <t>061903</t>
  </si>
  <si>
    <t>061904</t>
  </si>
  <si>
    <t>061905</t>
  </si>
  <si>
    <t>061906</t>
  </si>
  <si>
    <t>061907</t>
  </si>
  <si>
    <t>061908</t>
  </si>
  <si>
    <t>062001</t>
  </si>
  <si>
    <t>062002</t>
  </si>
  <si>
    <t>062003</t>
  </si>
  <si>
    <t>062004</t>
  </si>
  <si>
    <t>062005</t>
  </si>
  <si>
    <t>062006</t>
  </si>
  <si>
    <t>062007</t>
  </si>
  <si>
    <t>062008</t>
  </si>
  <si>
    <t>062009</t>
  </si>
  <si>
    <t>062010</t>
  </si>
  <si>
    <t>062011</t>
  </si>
  <si>
    <t>062012</t>
  </si>
  <si>
    <t>062013</t>
  </si>
  <si>
    <t>062014</t>
  </si>
  <si>
    <t>062015</t>
  </si>
  <si>
    <t>066101</t>
  </si>
  <si>
    <t>066201</t>
  </si>
  <si>
    <t>066301</t>
  </si>
  <si>
    <t>066401</t>
  </si>
  <si>
    <t>080101</t>
  </si>
  <si>
    <t>080102</t>
  </si>
  <si>
    <t>080103</t>
  </si>
  <si>
    <t>080104</t>
  </si>
  <si>
    <t>080105</t>
  </si>
  <si>
    <t>080106</t>
  </si>
  <si>
    <t>080107</t>
  </si>
  <si>
    <t>080201</t>
  </si>
  <si>
    <t>080202</t>
  </si>
  <si>
    <t>080203</t>
  </si>
  <si>
    <t>080204</t>
  </si>
  <si>
    <t>080205</t>
  </si>
  <si>
    <t>080206</t>
  </si>
  <si>
    <t>080207</t>
  </si>
  <si>
    <t>080301</t>
  </si>
  <si>
    <t>080302</t>
  </si>
  <si>
    <t>080303</t>
  </si>
  <si>
    <t>080304</t>
  </si>
  <si>
    <t>080305</t>
  </si>
  <si>
    <t>080306</t>
  </si>
  <si>
    <t>080401</t>
  </si>
  <si>
    <t>080402</t>
  </si>
  <si>
    <t>080403</t>
  </si>
  <si>
    <t>080404</t>
  </si>
  <si>
    <t>080405</t>
  </si>
  <si>
    <t>080406</t>
  </si>
  <si>
    <t>080407</t>
  </si>
  <si>
    <t>080408</t>
  </si>
  <si>
    <t>080501</t>
  </si>
  <si>
    <t>080502</t>
  </si>
  <si>
    <t>080503</t>
  </si>
  <si>
    <t>080504</t>
  </si>
  <si>
    <t>080505</t>
  </si>
  <si>
    <t>080601</t>
  </si>
  <si>
    <t>080602</t>
  </si>
  <si>
    <t>080603</t>
  </si>
  <si>
    <t>080604</t>
  </si>
  <si>
    <t>080605</t>
  </si>
  <si>
    <t>080701</t>
  </si>
  <si>
    <t>080702</t>
  </si>
  <si>
    <t>080703</t>
  </si>
  <si>
    <t>080704</t>
  </si>
  <si>
    <t>080705</t>
  </si>
  <si>
    <t>080801</t>
  </si>
  <si>
    <t>080802</t>
  </si>
  <si>
    <t>080803</t>
  </si>
  <si>
    <t>080804</t>
  </si>
  <si>
    <t>080805</t>
  </si>
  <si>
    <t>080806</t>
  </si>
  <si>
    <t>080901</t>
  </si>
  <si>
    <t>080902</t>
  </si>
  <si>
    <t>080903</t>
  </si>
  <si>
    <t>080904</t>
  </si>
  <si>
    <t>080905</t>
  </si>
  <si>
    <t>080906</t>
  </si>
  <si>
    <t>080907</t>
  </si>
  <si>
    <t>080908</t>
  </si>
  <si>
    <t>080909</t>
  </si>
  <si>
    <t>080910</t>
  </si>
  <si>
    <t>081001</t>
  </si>
  <si>
    <t>081002</t>
  </si>
  <si>
    <t>081003</t>
  </si>
  <si>
    <t>081004</t>
  </si>
  <si>
    <t>081005</t>
  </si>
  <si>
    <t>081006</t>
  </si>
  <si>
    <t>081007</t>
  </si>
  <si>
    <t>081008</t>
  </si>
  <si>
    <t>081009</t>
  </si>
  <si>
    <t>081101</t>
  </si>
  <si>
    <t>081102</t>
  </si>
  <si>
    <t>081103</t>
  </si>
  <si>
    <t>081104</t>
  </si>
  <si>
    <t>081105</t>
  </si>
  <si>
    <t>081106</t>
  </si>
  <si>
    <t>081107</t>
  </si>
  <si>
    <t>081108</t>
  </si>
  <si>
    <t>081109</t>
  </si>
  <si>
    <t>081110</t>
  </si>
  <si>
    <t>081201</t>
  </si>
  <si>
    <t>081202</t>
  </si>
  <si>
    <t>081203</t>
  </si>
  <si>
    <t>086101</t>
  </si>
  <si>
    <t>086201</t>
  </si>
  <si>
    <t>100101</t>
  </si>
  <si>
    <t>100102</t>
  </si>
  <si>
    <t>100103</t>
  </si>
  <si>
    <t>100104</t>
  </si>
  <si>
    <t>100105</t>
  </si>
  <si>
    <t>100106</t>
  </si>
  <si>
    <t>100107</t>
  </si>
  <si>
    <t>100108</t>
  </si>
  <si>
    <t>100201</t>
  </si>
  <si>
    <t>100202</t>
  </si>
  <si>
    <t>100203</t>
  </si>
  <si>
    <t>100204</t>
  </si>
  <si>
    <t>100205</t>
  </si>
  <si>
    <t>100206</t>
  </si>
  <si>
    <t>100207</t>
  </si>
  <si>
    <t>100208</t>
  </si>
  <si>
    <t>100209</t>
  </si>
  <si>
    <t>100210</t>
  </si>
  <si>
    <t>100211</t>
  </si>
  <si>
    <t>100301</t>
  </si>
  <si>
    <t>100302</t>
  </si>
  <si>
    <t>100303</t>
  </si>
  <si>
    <t>100304</t>
  </si>
  <si>
    <t>100305</t>
  </si>
  <si>
    <t>100401</t>
  </si>
  <si>
    <t>100402</t>
  </si>
  <si>
    <t>100403</t>
  </si>
  <si>
    <t>100404</t>
  </si>
  <si>
    <t>100405</t>
  </si>
  <si>
    <t>100406</t>
  </si>
  <si>
    <t>100407</t>
  </si>
  <si>
    <t>100408</t>
  </si>
  <si>
    <t>100501</t>
  </si>
  <si>
    <t>100502</t>
  </si>
  <si>
    <t>100503</t>
  </si>
  <si>
    <t>100504</t>
  </si>
  <si>
    <t>100505</t>
  </si>
  <si>
    <t>100506</t>
  </si>
  <si>
    <t>100507</t>
  </si>
  <si>
    <t>100508</t>
  </si>
  <si>
    <t>100509</t>
  </si>
  <si>
    <t>100510</t>
  </si>
  <si>
    <t>100602</t>
  </si>
  <si>
    <t>100603</t>
  </si>
  <si>
    <t>100607</t>
  </si>
  <si>
    <t>100608</t>
  </si>
  <si>
    <t>100610</t>
  </si>
  <si>
    <t>100611</t>
  </si>
  <si>
    <t>100701</t>
  </si>
  <si>
    <t>100702</t>
  </si>
  <si>
    <t>100703</t>
  </si>
  <si>
    <t>100704</t>
  </si>
  <si>
    <t>100705</t>
  </si>
  <si>
    <t>100706</t>
  </si>
  <si>
    <t>100707</t>
  </si>
  <si>
    <t>100708</t>
  </si>
  <si>
    <t>100801</t>
  </si>
  <si>
    <t>100802</t>
  </si>
  <si>
    <t>100803</t>
  </si>
  <si>
    <t>100804</t>
  </si>
  <si>
    <t>100805</t>
  </si>
  <si>
    <t>100806</t>
  </si>
  <si>
    <t>100807</t>
  </si>
  <si>
    <t>100901</t>
  </si>
  <si>
    <t>100902</t>
  </si>
  <si>
    <t>100903</t>
  </si>
  <si>
    <t>100904</t>
  </si>
  <si>
    <t>100905</t>
  </si>
  <si>
    <t>100906</t>
  </si>
  <si>
    <t>100907</t>
  </si>
  <si>
    <t>100908</t>
  </si>
  <si>
    <t>101001</t>
  </si>
  <si>
    <t>101002</t>
  </si>
  <si>
    <t>101003</t>
  </si>
  <si>
    <t>101004</t>
  </si>
  <si>
    <t>101005</t>
  </si>
  <si>
    <t>101006</t>
  </si>
  <si>
    <t>101007</t>
  </si>
  <si>
    <t>101008</t>
  </si>
  <si>
    <t>101009</t>
  </si>
  <si>
    <t>101010</t>
  </si>
  <si>
    <t>101011</t>
  </si>
  <si>
    <t>101101</t>
  </si>
  <si>
    <t>101102</t>
  </si>
  <si>
    <t>101103</t>
  </si>
  <si>
    <t>101104</t>
  </si>
  <si>
    <t>101105</t>
  </si>
  <si>
    <t>101106</t>
  </si>
  <si>
    <t>101201</t>
  </si>
  <si>
    <t>101202</t>
  </si>
  <si>
    <t>101203</t>
  </si>
  <si>
    <t>101204</t>
  </si>
  <si>
    <t>101205</t>
  </si>
  <si>
    <t>101206</t>
  </si>
  <si>
    <t>101207</t>
  </si>
  <si>
    <t>101208</t>
  </si>
  <si>
    <t>101209</t>
  </si>
  <si>
    <t>101210</t>
  </si>
  <si>
    <t>101211</t>
  </si>
  <si>
    <t>101212</t>
  </si>
  <si>
    <t>101213</t>
  </si>
  <si>
    <t>101214</t>
  </si>
  <si>
    <t>101301</t>
  </si>
  <si>
    <t>101302</t>
  </si>
  <si>
    <t>101303</t>
  </si>
  <si>
    <t>101304</t>
  </si>
  <si>
    <t>101305</t>
  </si>
  <si>
    <t>101306</t>
  </si>
  <si>
    <t>101401</t>
  </si>
  <si>
    <t>101402</t>
  </si>
  <si>
    <t>101403</t>
  </si>
  <si>
    <t>101404</t>
  </si>
  <si>
    <t>101405</t>
  </si>
  <si>
    <t>101406</t>
  </si>
  <si>
    <t>101407</t>
  </si>
  <si>
    <t>101408</t>
  </si>
  <si>
    <t>101409</t>
  </si>
  <si>
    <t>101410</t>
  </si>
  <si>
    <t>101411</t>
  </si>
  <si>
    <t>101501</t>
  </si>
  <si>
    <t>101502</t>
  </si>
  <si>
    <t>101503</t>
  </si>
  <si>
    <t>101504</t>
  </si>
  <si>
    <t>101505</t>
  </si>
  <si>
    <t>101506</t>
  </si>
  <si>
    <t>101507</t>
  </si>
  <si>
    <t>101508</t>
  </si>
  <si>
    <t>101509</t>
  </si>
  <si>
    <t>101601</t>
  </si>
  <si>
    <t>101602</t>
  </si>
  <si>
    <t>101603</t>
  </si>
  <si>
    <t>101604</t>
  </si>
  <si>
    <t>101605</t>
  </si>
  <si>
    <t>101606</t>
  </si>
  <si>
    <t>101607</t>
  </si>
  <si>
    <t>101608</t>
  </si>
  <si>
    <t>101609</t>
  </si>
  <si>
    <t>101610</t>
  </si>
  <si>
    <t>101611</t>
  </si>
  <si>
    <t>101701</t>
  </si>
  <si>
    <t>101702</t>
  </si>
  <si>
    <t>101703</t>
  </si>
  <si>
    <t>101704</t>
  </si>
  <si>
    <t>101705</t>
  </si>
  <si>
    <t>101706</t>
  </si>
  <si>
    <t>101707</t>
  </si>
  <si>
    <t>101708</t>
  </si>
  <si>
    <t>101709</t>
  </si>
  <si>
    <t>101710</t>
  </si>
  <si>
    <t>101801</t>
  </si>
  <si>
    <t>101802</t>
  </si>
  <si>
    <t>101803</t>
  </si>
  <si>
    <t>101804</t>
  </si>
  <si>
    <t>101805</t>
  </si>
  <si>
    <t>101806</t>
  </si>
  <si>
    <t>101807</t>
  </si>
  <si>
    <t>101901</t>
  </si>
  <si>
    <t>101902</t>
  </si>
  <si>
    <t>101903</t>
  </si>
  <si>
    <t>101904</t>
  </si>
  <si>
    <t>102001</t>
  </si>
  <si>
    <t>102002</t>
  </si>
  <si>
    <t>102003</t>
  </si>
  <si>
    <t>102004</t>
  </si>
  <si>
    <t>102005</t>
  </si>
  <si>
    <t>102006</t>
  </si>
  <si>
    <t>102007</t>
  </si>
  <si>
    <t>102008</t>
  </si>
  <si>
    <t>102009</t>
  </si>
  <si>
    <t>102101</t>
  </si>
  <si>
    <t>102102</t>
  </si>
  <si>
    <t>102103</t>
  </si>
  <si>
    <t>102104</t>
  </si>
  <si>
    <t>102105</t>
  </si>
  <si>
    <t>106101</t>
  </si>
  <si>
    <t>106201</t>
  </si>
  <si>
    <t>106301</t>
  </si>
  <si>
    <t>120101</t>
  </si>
  <si>
    <t>120102</t>
  </si>
  <si>
    <t>120103</t>
  </si>
  <si>
    <t>120104</t>
  </si>
  <si>
    <t>120105</t>
  </si>
  <si>
    <t>120106</t>
  </si>
  <si>
    <t>120107</t>
  </si>
  <si>
    <t>120108</t>
  </si>
  <si>
    <t>120109</t>
  </si>
  <si>
    <t>120201</t>
  </si>
  <si>
    <t>120202</t>
  </si>
  <si>
    <t>120203</t>
  </si>
  <si>
    <t>120204</t>
  </si>
  <si>
    <t>120205</t>
  </si>
  <si>
    <t>120206</t>
  </si>
  <si>
    <t>120207</t>
  </si>
  <si>
    <t>120301</t>
  </si>
  <si>
    <t>120302</t>
  </si>
  <si>
    <t>120303</t>
  </si>
  <si>
    <t>120304</t>
  </si>
  <si>
    <t>120305</t>
  </si>
  <si>
    <t>120401</t>
  </si>
  <si>
    <t>120402</t>
  </si>
  <si>
    <t>120403</t>
  </si>
  <si>
    <t>120404</t>
  </si>
  <si>
    <t>120405</t>
  </si>
  <si>
    <t>120406</t>
  </si>
  <si>
    <t>120407</t>
  </si>
  <si>
    <t>120501</t>
  </si>
  <si>
    <t>120502</t>
  </si>
  <si>
    <t>120503</t>
  </si>
  <si>
    <t>120504</t>
  </si>
  <si>
    <t>120505</t>
  </si>
  <si>
    <t>120506</t>
  </si>
  <si>
    <t>120507</t>
  </si>
  <si>
    <t>120508</t>
  </si>
  <si>
    <t>120509</t>
  </si>
  <si>
    <t>120510</t>
  </si>
  <si>
    <t>120601</t>
  </si>
  <si>
    <t>120602</t>
  </si>
  <si>
    <t>120603</t>
  </si>
  <si>
    <t>120604</t>
  </si>
  <si>
    <t>120605</t>
  </si>
  <si>
    <t>120606</t>
  </si>
  <si>
    <t>120607</t>
  </si>
  <si>
    <t>120608</t>
  </si>
  <si>
    <t>120609</t>
  </si>
  <si>
    <t>120610</t>
  </si>
  <si>
    <t>120611</t>
  </si>
  <si>
    <t>120612</t>
  </si>
  <si>
    <t>120613</t>
  </si>
  <si>
    <t>120614</t>
  </si>
  <si>
    <t>120615</t>
  </si>
  <si>
    <t>120616</t>
  </si>
  <si>
    <t>120617</t>
  </si>
  <si>
    <t>120701</t>
  </si>
  <si>
    <t>120702</t>
  </si>
  <si>
    <t>120703</t>
  </si>
  <si>
    <t>120704</t>
  </si>
  <si>
    <t>120705</t>
  </si>
  <si>
    <t>120706</t>
  </si>
  <si>
    <t>120707</t>
  </si>
  <si>
    <t>120708</t>
  </si>
  <si>
    <t>120709</t>
  </si>
  <si>
    <t>120710</t>
  </si>
  <si>
    <t>120711</t>
  </si>
  <si>
    <t>120712</t>
  </si>
  <si>
    <t>120801</t>
  </si>
  <si>
    <t>120802</t>
  </si>
  <si>
    <t>120803</t>
  </si>
  <si>
    <t>120804</t>
  </si>
  <si>
    <t>120805</t>
  </si>
  <si>
    <t>120806</t>
  </si>
  <si>
    <t>120807</t>
  </si>
  <si>
    <t>120901</t>
  </si>
  <si>
    <t>120902</t>
  </si>
  <si>
    <t>120903</t>
  </si>
  <si>
    <t>120904</t>
  </si>
  <si>
    <t>120905</t>
  </si>
  <si>
    <t>120906</t>
  </si>
  <si>
    <t>120907</t>
  </si>
  <si>
    <t>120908</t>
  </si>
  <si>
    <t>120909</t>
  </si>
  <si>
    <t>121001</t>
  </si>
  <si>
    <t>121002</t>
  </si>
  <si>
    <t>121003</t>
  </si>
  <si>
    <t>121004</t>
  </si>
  <si>
    <t>121005</t>
  </si>
  <si>
    <t>121006</t>
  </si>
  <si>
    <t>121007</t>
  </si>
  <si>
    <t>121008</t>
  </si>
  <si>
    <t>121009</t>
  </si>
  <si>
    <t>121010</t>
  </si>
  <si>
    <t>121011</t>
  </si>
  <si>
    <t>121012</t>
  </si>
  <si>
    <t>121013</t>
  </si>
  <si>
    <t>121014</t>
  </si>
  <si>
    <t>121015</t>
  </si>
  <si>
    <t>121016</t>
  </si>
  <si>
    <t>121101</t>
  </si>
  <si>
    <t>121102</t>
  </si>
  <si>
    <t>121103</t>
  </si>
  <si>
    <t>121104</t>
  </si>
  <si>
    <t>121105</t>
  </si>
  <si>
    <t>121106</t>
  </si>
  <si>
    <t>121107</t>
  </si>
  <si>
    <t>121108</t>
  </si>
  <si>
    <t>121109</t>
  </si>
  <si>
    <t>121110</t>
  </si>
  <si>
    <t>121111</t>
  </si>
  <si>
    <t>121112</t>
  </si>
  <si>
    <t>121113</t>
  </si>
  <si>
    <t>121114</t>
  </si>
  <si>
    <t>121201</t>
  </si>
  <si>
    <t>121203</t>
  </si>
  <si>
    <t>121204</t>
  </si>
  <si>
    <t>121205</t>
  </si>
  <si>
    <t>121206</t>
  </si>
  <si>
    <t>121207</t>
  </si>
  <si>
    <t>121301</t>
  </si>
  <si>
    <t>121302</t>
  </si>
  <si>
    <t>121303</t>
  </si>
  <si>
    <t>121304</t>
  </si>
  <si>
    <t>121305</t>
  </si>
  <si>
    <t>121306</t>
  </si>
  <si>
    <t>121307</t>
  </si>
  <si>
    <t>121308</t>
  </si>
  <si>
    <t>121309</t>
  </si>
  <si>
    <t>121401</t>
  </si>
  <si>
    <t>121402</t>
  </si>
  <si>
    <t>121403</t>
  </si>
  <si>
    <t>121404</t>
  </si>
  <si>
    <t>121405</t>
  </si>
  <si>
    <t>Siechnice</t>
  </si>
  <si>
    <t>180710</t>
  </si>
  <si>
    <t>Jaśliska</t>
  </si>
  <si>
    <t>121406</t>
  </si>
  <si>
    <t>121501</t>
  </si>
  <si>
    <t>121502</t>
  </si>
  <si>
    <t>121503</t>
  </si>
  <si>
    <t>121504</t>
  </si>
  <si>
    <t>121505</t>
  </si>
  <si>
    <t>121506</t>
  </si>
  <si>
    <t>121507</t>
  </si>
  <si>
    <t>121508</t>
  </si>
  <si>
    <t>121509</t>
  </si>
  <si>
    <t>121601</t>
  </si>
  <si>
    <t>121602</t>
  </si>
  <si>
    <t>121603</t>
  </si>
  <si>
    <t>121604</t>
  </si>
  <si>
    <t>121605</t>
  </si>
  <si>
    <t>121606</t>
  </si>
  <si>
    <t>121607</t>
  </si>
  <si>
    <t>121608</t>
  </si>
  <si>
    <t>121609</t>
  </si>
  <si>
    <t>121610</t>
  </si>
  <si>
    <t>121611</t>
  </si>
  <si>
    <t>121612</t>
  </si>
  <si>
    <t>121613</t>
  </si>
  <si>
    <t>121614</t>
  </si>
  <si>
    <t>121615</t>
  </si>
  <si>
    <t>121616</t>
  </si>
  <si>
    <t>121701</t>
  </si>
  <si>
    <t>121702</t>
  </si>
  <si>
    <t>121703</t>
  </si>
  <si>
    <t>121704</t>
  </si>
  <si>
    <t>121705</t>
  </si>
  <si>
    <t>121801</t>
  </si>
  <si>
    <t>121802</t>
  </si>
  <si>
    <t>121803</t>
  </si>
  <si>
    <t>121804</t>
  </si>
  <si>
    <t>121805</t>
  </si>
  <si>
    <t>121806</t>
  </si>
  <si>
    <t>121807</t>
  </si>
  <si>
    <t>121808</t>
  </si>
  <si>
    <t>121809</t>
  </si>
  <si>
    <t>121810</t>
  </si>
  <si>
    <t>121901</t>
  </si>
  <si>
    <t>121902</t>
  </si>
  <si>
    <t>121903</t>
  </si>
  <si>
    <t>121904</t>
  </si>
  <si>
    <t>121905</t>
  </si>
  <si>
    <t>126101</t>
  </si>
  <si>
    <t>126201</t>
  </si>
  <si>
    <t>126301</t>
  </si>
  <si>
    <t>140101</t>
  </si>
  <si>
    <t>140102</t>
  </si>
  <si>
    <t>140103</t>
  </si>
  <si>
    <t>140104</t>
  </si>
  <si>
    <t>140105</t>
  </si>
  <si>
    <t>140106</t>
  </si>
  <si>
    <t>140201</t>
  </si>
  <si>
    <t>140202</t>
  </si>
  <si>
    <t>140203</t>
  </si>
  <si>
    <t>140204</t>
  </si>
  <si>
    <t>140205</t>
  </si>
  <si>
    <t>140206</t>
  </si>
  <si>
    <t>140207</t>
  </si>
  <si>
    <t>140208</t>
  </si>
  <si>
    <t>140209</t>
  </si>
  <si>
    <t>140301</t>
  </si>
  <si>
    <t>140302</t>
  </si>
  <si>
    <t>140303</t>
  </si>
  <si>
    <t>140304</t>
  </si>
  <si>
    <t>140305</t>
  </si>
  <si>
    <t>140306</t>
  </si>
  <si>
    <t>140307</t>
  </si>
  <si>
    <t>140308</t>
  </si>
  <si>
    <t>140309</t>
  </si>
  <si>
    <t>140310</t>
  </si>
  <si>
    <t>140311</t>
  </si>
  <si>
    <t>140312</t>
  </si>
  <si>
    <t>140313</t>
  </si>
  <si>
    <t>140314</t>
  </si>
  <si>
    <t>140401</t>
  </si>
  <si>
    <t>140402</t>
  </si>
  <si>
    <t>140403</t>
  </si>
  <si>
    <t>140404</t>
  </si>
  <si>
    <t>140405</t>
  </si>
  <si>
    <t>140501</t>
  </si>
  <si>
    <t>140502</t>
  </si>
  <si>
    <t>140503</t>
  </si>
  <si>
    <t>140504</t>
  </si>
  <si>
    <t>140505</t>
  </si>
  <si>
    <t>140506</t>
  </si>
  <si>
    <t>140601</t>
  </si>
  <si>
    <t>140602</t>
  </si>
  <si>
    <t>140603</t>
  </si>
  <si>
    <t>140604</t>
  </si>
  <si>
    <t>140605</t>
  </si>
  <si>
    <t>140606</t>
  </si>
  <si>
    <t>140607</t>
  </si>
  <si>
    <t>140608</t>
  </si>
  <si>
    <t>140609</t>
  </si>
  <si>
    <t>140611</t>
  </si>
  <si>
    <t>140701</t>
  </si>
  <si>
    <t>140702</t>
  </si>
  <si>
    <t>140703</t>
  </si>
  <si>
    <t>140704</t>
  </si>
  <si>
    <t>140705</t>
  </si>
  <si>
    <t>140706</t>
  </si>
  <si>
    <t>140707</t>
  </si>
  <si>
    <t>140801</t>
  </si>
  <si>
    <t>140802</t>
  </si>
  <si>
    <t>140803</t>
  </si>
  <si>
    <t>140804</t>
  </si>
  <si>
    <t>140805</t>
  </si>
  <si>
    <t>140901</t>
  </si>
  <si>
    <t>140902</t>
  </si>
  <si>
    <t>140903</t>
  </si>
  <si>
    <t>140904</t>
  </si>
  <si>
    <t>140905</t>
  </si>
  <si>
    <t>140906</t>
  </si>
  <si>
    <t>141001</t>
  </si>
  <si>
    <t>141002</t>
  </si>
  <si>
    <t>141003</t>
  </si>
  <si>
    <t>141004</t>
  </si>
  <si>
    <t>141005</t>
  </si>
  <si>
    <t>141006</t>
  </si>
  <si>
    <t>141101</t>
  </si>
  <si>
    <t>141102</t>
  </si>
  <si>
    <t>141103</t>
  </si>
  <si>
    <t>141104</t>
  </si>
  <si>
    <t>141105</t>
  </si>
  <si>
    <t>141106</t>
  </si>
  <si>
    <t>141107</t>
  </si>
  <si>
    <t>141108</t>
  </si>
  <si>
    <t>141109</t>
  </si>
  <si>
    <t>141110</t>
  </si>
  <si>
    <t>141201</t>
  </si>
  <si>
    <t>141204</t>
  </si>
  <si>
    <t>141205</t>
  </si>
  <si>
    <t>141206</t>
  </si>
  <si>
    <t>141207</t>
  </si>
  <si>
    <t>141208</t>
  </si>
  <si>
    <t>141209</t>
  </si>
  <si>
    <t>141210</t>
  </si>
  <si>
    <t>141211</t>
  </si>
  <si>
    <t>141212</t>
  </si>
  <si>
    <t>141213</t>
  </si>
  <si>
    <t>141214</t>
  </si>
  <si>
    <t>141215</t>
  </si>
  <si>
    <t>141301</t>
  </si>
  <si>
    <t>141302</t>
  </si>
  <si>
    <t>141303</t>
  </si>
  <si>
    <t>141304</t>
  </si>
  <si>
    <t>141305</t>
  </si>
  <si>
    <t>141306</t>
  </si>
  <si>
    <t>141307</t>
  </si>
  <si>
    <t>141308</t>
  </si>
  <si>
    <t>141309</t>
  </si>
  <si>
    <t>141310</t>
  </si>
  <si>
    <t>141401</t>
  </si>
  <si>
    <t>141402</t>
  </si>
  <si>
    <t>141403</t>
  </si>
  <si>
    <t>141404</t>
  </si>
  <si>
    <t>141405</t>
  </si>
  <si>
    <t>141406</t>
  </si>
  <si>
    <t>141501</t>
  </si>
  <si>
    <t>141502</t>
  </si>
  <si>
    <t>141503</t>
  </si>
  <si>
    <t>141504</t>
  </si>
  <si>
    <t>141505</t>
  </si>
  <si>
    <t>141506</t>
  </si>
  <si>
    <t>141507</t>
  </si>
  <si>
    <t>141508</t>
  </si>
  <si>
    <t>141509</t>
  </si>
  <si>
    <t>141510</t>
  </si>
  <si>
    <t>141511</t>
  </si>
  <si>
    <t>141601</t>
  </si>
  <si>
    <t>141602</t>
  </si>
  <si>
    <t>141603</t>
  </si>
  <si>
    <t>141604</t>
  </si>
  <si>
    <t>141605</t>
  </si>
  <si>
    <t>141606</t>
  </si>
  <si>
    <t>141607</t>
  </si>
  <si>
    <t>141608</t>
  </si>
  <si>
    <t>141609</t>
  </si>
  <si>
    <t>141610</t>
  </si>
  <si>
    <t>141611</t>
  </si>
  <si>
    <t>141701</t>
  </si>
  <si>
    <t>141702</t>
  </si>
  <si>
    <t>141703</t>
  </si>
  <si>
    <t>141704</t>
  </si>
  <si>
    <t>141705</t>
  </si>
  <si>
    <t>141706</t>
  </si>
  <si>
    <t>141707</t>
  </si>
  <si>
    <t>141708</t>
  </si>
  <si>
    <t>141801</t>
  </si>
  <si>
    <t>141802</t>
  </si>
  <si>
    <t>141803</t>
  </si>
  <si>
    <t>141804</t>
  </si>
  <si>
    <t>141805</t>
  </si>
  <si>
    <t>141806</t>
  </si>
  <si>
    <t>141901</t>
  </si>
  <si>
    <t>141902</t>
  </si>
  <si>
    <t>141903</t>
  </si>
  <si>
    <t>141904</t>
  </si>
  <si>
    <t>141905</t>
  </si>
  <si>
    <t>141906</t>
  </si>
  <si>
    <t>141907</t>
  </si>
  <si>
    <t>141908</t>
  </si>
  <si>
    <t>141909</t>
  </si>
  <si>
    <t>141910</t>
  </si>
  <si>
    <t>141911</t>
  </si>
  <si>
    <t>141912</t>
  </si>
  <si>
    <t>141913</t>
  </si>
  <si>
    <t>141914</t>
  </si>
  <si>
    <t>141915</t>
  </si>
  <si>
    <t>142001</t>
  </si>
  <si>
    <t>142002</t>
  </si>
  <si>
    <t>142003</t>
  </si>
  <si>
    <t>142004</t>
  </si>
  <si>
    <t>142005</t>
  </si>
  <si>
    <t>142006</t>
  </si>
  <si>
    <t>142007</t>
  </si>
  <si>
    <t>142008</t>
  </si>
  <si>
    <t>142009</t>
  </si>
  <si>
    <t>142010</t>
  </si>
  <si>
    <t>142011</t>
  </si>
  <si>
    <t>142012</t>
  </si>
  <si>
    <t>142101</t>
  </si>
  <si>
    <t>142102</t>
  </si>
  <si>
    <t>142103</t>
  </si>
  <si>
    <t>142104</t>
  </si>
  <si>
    <t>142105</t>
  </si>
  <si>
    <t>142106</t>
  </si>
  <si>
    <t>142201</t>
  </si>
  <si>
    <t>142202</t>
  </si>
  <si>
    <t>142203</t>
  </si>
  <si>
    <t>142204</t>
  </si>
  <si>
    <t>142205</t>
  </si>
  <si>
    <t>142206</t>
  </si>
  <si>
    <t>142207</t>
  </si>
  <si>
    <t>142301</t>
  </si>
  <si>
    <t>142302</t>
  </si>
  <si>
    <t>142303</t>
  </si>
  <si>
    <t>142304</t>
  </si>
  <si>
    <t>142305</t>
  </si>
  <si>
    <t>142306</t>
  </si>
  <si>
    <t>142307</t>
  </si>
  <si>
    <t>142308</t>
  </si>
  <si>
    <t>142401</t>
  </si>
  <si>
    <t>142402</t>
  </si>
  <si>
    <t>142403</t>
  </si>
  <si>
    <t>142404</t>
  </si>
  <si>
    <t>142405</t>
  </si>
  <si>
    <t>142406</t>
  </si>
  <si>
    <t>142407</t>
  </si>
  <si>
    <t>142501</t>
  </si>
  <si>
    <t>142502</t>
  </si>
  <si>
    <t>142503</t>
  </si>
  <si>
    <t>142504</t>
  </si>
  <si>
    <t>142505</t>
  </si>
  <si>
    <t>142506</t>
  </si>
  <si>
    <t>142507</t>
  </si>
  <si>
    <t>142508</t>
  </si>
  <si>
    <t>142509</t>
  </si>
  <si>
    <t>142510</t>
  </si>
  <si>
    <t>142511</t>
  </si>
  <si>
    <t>142512</t>
  </si>
  <si>
    <t>142513</t>
  </si>
  <si>
    <t>142601</t>
  </si>
  <si>
    <t>142602</t>
  </si>
  <si>
    <t>142603</t>
  </si>
  <si>
    <t>142604</t>
  </si>
  <si>
    <t>142605</t>
  </si>
  <si>
    <t>142606</t>
  </si>
  <si>
    <t>142607</t>
  </si>
  <si>
    <t>142608</t>
  </si>
  <si>
    <t>142609</t>
  </si>
  <si>
    <t>142610</t>
  </si>
  <si>
    <t>142611</t>
  </si>
  <si>
    <t>142612</t>
  </si>
  <si>
    <t>142613</t>
  </si>
  <si>
    <t>142701</t>
  </si>
  <si>
    <t>142702</t>
  </si>
  <si>
    <t>142703</t>
  </si>
  <si>
    <t>142704</t>
  </si>
  <si>
    <t>142705</t>
  </si>
  <si>
    <t>142706</t>
  </si>
  <si>
    <t>142707</t>
  </si>
  <si>
    <t>142801</t>
  </si>
  <si>
    <t>142802</t>
  </si>
  <si>
    <t>142803</t>
  </si>
  <si>
    <t>142804</t>
  </si>
  <si>
    <t>142805</t>
  </si>
  <si>
    <t>142806</t>
  </si>
  <si>
    <t>142807</t>
  </si>
  <si>
    <t>142808</t>
  </si>
  <si>
    <t>142901</t>
  </si>
  <si>
    <t>142902</t>
  </si>
  <si>
    <t>142903</t>
  </si>
  <si>
    <t>142904</t>
  </si>
  <si>
    <t>142905</t>
  </si>
  <si>
    <t>142906</t>
  </si>
  <si>
    <t>142907</t>
  </si>
  <si>
    <t>142908</t>
  </si>
  <si>
    <t>142909</t>
  </si>
  <si>
    <t>143001</t>
  </si>
  <si>
    <t>143002</t>
  </si>
  <si>
    <t>143003</t>
  </si>
  <si>
    <t>143004</t>
  </si>
  <si>
    <t>143005</t>
  </si>
  <si>
    <t>143201</t>
  </si>
  <si>
    <t>143202</t>
  </si>
  <si>
    <t>143203</t>
  </si>
  <si>
    <t>143204</t>
  </si>
  <si>
    <t>143205</t>
  </si>
  <si>
    <t>143206</t>
  </si>
  <si>
    <t>143207</t>
  </si>
  <si>
    <t>143301</t>
  </si>
  <si>
    <t>143302</t>
  </si>
  <si>
    <t>143303</t>
  </si>
  <si>
    <t>143304</t>
  </si>
  <si>
    <t>143305</t>
  </si>
  <si>
    <t>143306</t>
  </si>
  <si>
    <t>143307</t>
  </si>
  <si>
    <t>143308</t>
  </si>
  <si>
    <t>143309</t>
  </si>
  <si>
    <t>143401</t>
  </si>
  <si>
    <t>143402</t>
  </si>
  <si>
    <t>143403</t>
  </si>
  <si>
    <t>143404</t>
  </si>
  <si>
    <t>143405</t>
  </si>
  <si>
    <t>143406</t>
  </si>
  <si>
    <t>143407</t>
  </si>
  <si>
    <t>143408</t>
  </si>
  <si>
    <t>143409</t>
  </si>
  <si>
    <t>143410</t>
  </si>
  <si>
    <t>143411</t>
  </si>
  <si>
    <t>143412</t>
  </si>
  <si>
    <t>143501</t>
  </si>
  <si>
    <t>143502</t>
  </si>
  <si>
    <t>143503</t>
  </si>
  <si>
    <t>143504</t>
  </si>
  <si>
    <t>143505</t>
  </si>
  <si>
    <t>143506</t>
  </si>
  <si>
    <t>143601</t>
  </si>
  <si>
    <t>143602</t>
  </si>
  <si>
    <t>143603</t>
  </si>
  <si>
    <t>143604</t>
  </si>
  <si>
    <t>143605</t>
  </si>
  <si>
    <t>143701</t>
  </si>
  <si>
    <t>143702</t>
  </si>
  <si>
    <t>143703</t>
  </si>
  <si>
    <t>143704</t>
  </si>
  <si>
    <t>143705</t>
  </si>
  <si>
    <t>143706</t>
  </si>
  <si>
    <t>143801</t>
  </si>
  <si>
    <t>143802</t>
  </si>
  <si>
    <t>143803</t>
  </si>
  <si>
    <t>143804</t>
  </si>
  <si>
    <t>143805</t>
  </si>
  <si>
    <t>146101</t>
  </si>
  <si>
    <t>146201</t>
  </si>
  <si>
    <t>146301</t>
  </si>
  <si>
    <t>146401</t>
  </si>
  <si>
    <t>146501</t>
  </si>
  <si>
    <t>160101</t>
  </si>
  <si>
    <t>160102</t>
  </si>
  <si>
    <t>160103</t>
  </si>
  <si>
    <t>160104</t>
  </si>
  <si>
    <t>160105</t>
  </si>
  <si>
    <t>160106</t>
  </si>
  <si>
    <t>160201</t>
  </si>
  <si>
    <t>160202</t>
  </si>
  <si>
    <t>160203</t>
  </si>
  <si>
    <t>160204</t>
  </si>
  <si>
    <t>160301</t>
  </si>
  <si>
    <t>160302</t>
  </si>
  <si>
    <t>160303</t>
  </si>
  <si>
    <t>160304</t>
  </si>
  <si>
    <t>160305</t>
  </si>
  <si>
    <t>160306</t>
  </si>
  <si>
    <t>160401</t>
  </si>
  <si>
    <t>160402</t>
  </si>
  <si>
    <t>160403</t>
  </si>
  <si>
    <t>160404</t>
  </si>
  <si>
    <t>160501</t>
  </si>
  <si>
    <t>160502</t>
  </si>
  <si>
    <t>160503</t>
  </si>
  <si>
    <t>160504</t>
  </si>
  <si>
    <t>160505</t>
  </si>
  <si>
    <t>160601</t>
  </si>
  <si>
    <t>160602</t>
  </si>
  <si>
    <t>160603</t>
  </si>
  <si>
    <t>160604</t>
  </si>
  <si>
    <t>160605</t>
  </si>
  <si>
    <t>160701</t>
  </si>
  <si>
    <t>160702</t>
  </si>
  <si>
    <t>160703</t>
  </si>
  <si>
    <t>160704</t>
  </si>
  <si>
    <t>160705</t>
  </si>
  <si>
    <t>160706</t>
  </si>
  <si>
    <t>160707</t>
  </si>
  <si>
    <t>160708</t>
  </si>
  <si>
    <t>160709</t>
  </si>
  <si>
    <t>160801</t>
  </si>
  <si>
    <t>160802</t>
  </si>
  <si>
    <t>160803</t>
  </si>
  <si>
    <t>160804</t>
  </si>
  <si>
    <t>160805</t>
  </si>
  <si>
    <t>160806</t>
  </si>
  <si>
    <t>160807</t>
  </si>
  <si>
    <t>160901</t>
  </si>
  <si>
    <t>160902</t>
  </si>
  <si>
    <t>160903</t>
  </si>
  <si>
    <t>160904</t>
  </si>
  <si>
    <t>160905</t>
  </si>
  <si>
    <t>160906</t>
  </si>
  <si>
    <t>160907</t>
  </si>
  <si>
    <t>160908</t>
  </si>
  <si>
    <t>160909</t>
  </si>
  <si>
    <t>160910</t>
  </si>
  <si>
    <t>160911</t>
  </si>
  <si>
    <t>160912</t>
  </si>
  <si>
    <t>160913</t>
  </si>
  <si>
    <t>161001</t>
  </si>
  <si>
    <t>161002</t>
  </si>
  <si>
    <t>161003</t>
  </si>
  <si>
    <t>161004</t>
  </si>
  <si>
    <t>161101</t>
  </si>
  <si>
    <t>161102</t>
  </si>
  <si>
    <t>161103</t>
  </si>
  <si>
    <t>161104</t>
  </si>
  <si>
    <t>161105</t>
  </si>
  <si>
    <t>161106</t>
  </si>
  <si>
    <t>161107</t>
  </si>
  <si>
    <t>166101</t>
  </si>
  <si>
    <t>180103</t>
  </si>
  <si>
    <t>180105</t>
  </si>
  <si>
    <t>180108</t>
  </si>
  <si>
    <t>180201</t>
  </si>
  <si>
    <t>180202</t>
  </si>
  <si>
    <t>180203</t>
  </si>
  <si>
    <t>180204</t>
  </si>
  <si>
    <t>180205</t>
  </si>
  <si>
    <t>180206</t>
  </si>
  <si>
    <t>180301</t>
  </si>
  <si>
    <t>180302</t>
  </si>
  <si>
    <t>180303</t>
  </si>
  <si>
    <t>180304</t>
  </si>
  <si>
    <t>180305</t>
  </si>
  <si>
    <t>180306</t>
  </si>
  <si>
    <t>180307</t>
  </si>
  <si>
    <t>180401</t>
  </si>
  <si>
    <t>180402</t>
  </si>
  <si>
    <t>180403</t>
  </si>
  <si>
    <t>180404</t>
  </si>
  <si>
    <t>180405</t>
  </si>
  <si>
    <t>180406</t>
  </si>
  <si>
    <t>180407</t>
  </si>
  <si>
    <t>180408</t>
  </si>
  <si>
    <t>180409</t>
  </si>
  <si>
    <t>180410</t>
  </si>
  <si>
    <t>180411</t>
  </si>
  <si>
    <t>180501</t>
  </si>
  <si>
    <t>180502</t>
  </si>
  <si>
    <t>180503</t>
  </si>
  <si>
    <t>180504</t>
  </si>
  <si>
    <t>180505</t>
  </si>
  <si>
    <t>180506</t>
  </si>
  <si>
    <t>180507</t>
  </si>
  <si>
    <t>180508</t>
  </si>
  <si>
    <t>180509</t>
  </si>
  <si>
    <t>180511</t>
  </si>
  <si>
    <t>180601</t>
  </si>
  <si>
    <t>180602</t>
  </si>
  <si>
    <t>180603</t>
  </si>
  <si>
    <t>180604</t>
  </si>
  <si>
    <t>180605</t>
  </si>
  <si>
    <t>180606</t>
  </si>
  <si>
    <t>180701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</si>
  <si>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</si>
  <si>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</si>
  <si>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</si>
  <si>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</si>
  <si>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</si>
  <si>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</si>
  <si>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</si>
  <si>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</si>
  <si>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</si>
  <si>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</si>
  <si>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</si>
  <si>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</si>
  <si>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</si>
  <si>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</si>
  <si>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</si>
  <si>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</si>
  <si>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Kraj ogółem</t>
  </si>
  <si>
    <t>NAZWA</t>
  </si>
  <si>
    <t>C*D/F</t>
  </si>
  <si>
    <t>Mirzec</t>
  </si>
  <si>
    <t>Pawłów</t>
  </si>
  <si>
    <t>Wąchock</t>
  </si>
  <si>
    <t>Bogoria</t>
  </si>
  <si>
    <t>Połaniec</t>
  </si>
  <si>
    <t>Rytwiany</t>
  </si>
  <si>
    <t>Staszów</t>
  </si>
  <si>
    <t>Szydłów</t>
  </si>
  <si>
    <t>Kluczewsko</t>
  </si>
  <si>
    <t>Krasocin</t>
  </si>
  <si>
    <t>Moskorzew</t>
  </si>
  <si>
    <t>Secemin</t>
  </si>
  <si>
    <t>Włoszczowa</t>
  </si>
  <si>
    <t>M. Kielce</t>
  </si>
  <si>
    <t>Bartoszyce</t>
  </si>
  <si>
    <t>Górowo Iławeckie</t>
  </si>
  <si>
    <t>Bisztynek</t>
  </si>
  <si>
    <t>Sępopol</t>
  </si>
  <si>
    <t>Braniewo</t>
  </si>
  <si>
    <t>Frombork</t>
  </si>
  <si>
    <t>Lelkowo</t>
  </si>
  <si>
    <t>Pieniężno</t>
  </si>
  <si>
    <t>Płoskinia</t>
  </si>
  <si>
    <t>Wilczęta</t>
  </si>
  <si>
    <t>Działdowo</t>
  </si>
  <si>
    <t>Iłowo-Osada</t>
  </si>
  <si>
    <t>Lidzbark</t>
  </si>
  <si>
    <t>Płośnica</t>
  </si>
  <si>
    <t>Elbląg</t>
  </si>
  <si>
    <t>Godkowo</t>
  </si>
  <si>
    <t>Gronowo Elbląskie</t>
  </si>
  <si>
    <t>Markusy</t>
  </si>
  <si>
    <t>Milejewo</t>
  </si>
  <si>
    <t>Młynary</t>
  </si>
  <si>
    <t>Pasłęk</t>
  </si>
  <si>
    <t>Rychliki</t>
  </si>
  <si>
    <t>Tolkmicko</t>
  </si>
  <si>
    <t>Ełk</t>
  </si>
  <si>
    <t>Kalinowo</t>
  </si>
  <si>
    <t>Prostki</t>
  </si>
  <si>
    <t>Stare Juchy</t>
  </si>
  <si>
    <t>Giżycko</t>
  </si>
  <si>
    <t>Kruklanki</t>
  </si>
  <si>
    <t>Miłki</t>
  </si>
  <si>
    <t>Ryn</t>
  </si>
  <si>
    <t>Wydminy</t>
  </si>
  <si>
    <t>Iława</t>
  </si>
  <si>
    <t>Lubawa</t>
  </si>
  <si>
    <t>Kisielice</t>
  </si>
  <si>
    <t>Susz</t>
  </si>
  <si>
    <t>Zalewo</t>
  </si>
  <si>
    <t>Kętrzyn</t>
  </si>
  <si>
    <t>Barciany</t>
  </si>
  <si>
    <t>Korsze</t>
  </si>
  <si>
    <t>Reszel</t>
  </si>
  <si>
    <t>Srokowo</t>
  </si>
  <si>
    <t>Lidzbark Warmiński</t>
  </si>
  <si>
    <t>Kiwity</t>
  </si>
  <si>
    <t>Lubomino</t>
  </si>
  <si>
    <t>Orneta</t>
  </si>
  <si>
    <t>Mrągowo</t>
  </si>
  <si>
    <t>Mikołajki</t>
  </si>
  <si>
    <t>Piecki</t>
  </si>
  <si>
    <t>Sorkwity</t>
  </si>
  <si>
    <t>Janowiec Kościelny</t>
  </si>
  <si>
    <t>Janowo</t>
  </si>
  <si>
    <t>Kozłowo</t>
  </si>
  <si>
    <t>Nidzica</t>
  </si>
  <si>
    <t>Nowe Miasto Lubawskie</t>
  </si>
  <si>
    <t>Biskupiec</t>
  </si>
  <si>
    <t>Grodziczno</t>
  </si>
  <si>
    <t>Kurzętnik</t>
  </si>
  <si>
    <t>Kowale Oleckie</t>
  </si>
  <si>
    <t>Olecko</t>
  </si>
  <si>
    <t>Świętajno</t>
  </si>
  <si>
    <t>Wieliczki</t>
  </si>
  <si>
    <t>Barczewo</t>
  </si>
  <si>
    <t>Dobre Miasto</t>
  </si>
  <si>
    <t>Dywity</t>
  </si>
  <si>
    <t>Gietrzwałd</t>
  </si>
  <si>
    <t>Jeziorany</t>
  </si>
  <si>
    <t>Jonkowo</t>
  </si>
  <si>
    <t>Olsztynek</t>
  </si>
  <si>
    <t>Purda</t>
  </si>
  <si>
    <t>Stawiguda</t>
  </si>
  <si>
    <t>Świątki</t>
  </si>
  <si>
    <t>Ostróda</t>
  </si>
  <si>
    <t>Dąbrówno</t>
  </si>
  <si>
    <t>Grunwald</t>
  </si>
  <si>
    <t>Łukta</t>
  </si>
  <si>
    <t>Małdyty</t>
  </si>
  <si>
    <t>Miłakowo</t>
  </si>
  <si>
    <t>Miłomłyn</t>
  </si>
  <si>
    <t>Morąg</t>
  </si>
  <si>
    <t>Biała Piska</t>
  </si>
  <si>
    <t>Orzysz</t>
  </si>
  <si>
    <t>Pisz</t>
  </si>
  <si>
    <t>Ruciane-Nida</t>
  </si>
  <si>
    <t>Szczytno</t>
  </si>
  <si>
    <t>Dźwierzuty</t>
  </si>
  <si>
    <t>Jedwabno</t>
  </si>
  <si>
    <t>Pasym</t>
  </si>
  <si>
    <t>Rozogi</t>
  </si>
  <si>
    <t>Wielbark</t>
  </si>
  <si>
    <t>Banie Mazurskie</t>
  </si>
  <si>
    <t>Dubeninki</t>
  </si>
  <si>
    <t>Gołdap</t>
  </si>
  <si>
    <t>Budry</t>
  </si>
  <si>
    <t>Pozezdrze</t>
  </si>
  <si>
    <t>Węgorzewo</t>
  </si>
  <si>
    <t>M. Elbląg</t>
  </si>
  <si>
    <t>M. Olsztyn</t>
  </si>
  <si>
    <t>Chodzież</t>
  </si>
  <si>
    <t>Budzyń</t>
  </si>
  <si>
    <t>Margonin</t>
  </si>
  <si>
    <t>Szamocin</t>
  </si>
  <si>
    <t>Czarnków</t>
  </si>
  <si>
    <t>Drawsko</t>
  </si>
  <si>
    <t>Krzyż Wielkopolski</t>
  </si>
  <si>
    <t>Lubasz</t>
  </si>
  <si>
    <t>Połajewo</t>
  </si>
  <si>
    <t>Trzcianka</t>
  </si>
  <si>
    <t>Wieleń</t>
  </si>
  <si>
    <t>Gniezno</t>
  </si>
  <si>
    <t>Czerniejewo</t>
  </si>
  <si>
    <t>Kiszkowo</t>
  </si>
  <si>
    <t>Kłecko</t>
  </si>
  <si>
    <t>Łubowo</t>
  </si>
  <si>
    <t>Mieleszyn</t>
  </si>
  <si>
    <t>Niechanowo</t>
  </si>
  <si>
    <t>Trzemeszno</t>
  </si>
  <si>
    <t>Witkowo</t>
  </si>
  <si>
    <t>Borek Wielkopolski</t>
  </si>
  <si>
    <t>Gostyń</t>
  </si>
  <si>
    <t>Krobia</t>
  </si>
  <si>
    <t>Pępowo</t>
  </si>
  <si>
    <t>Pogorzela</t>
  </si>
  <si>
    <t>Poniec</t>
  </si>
  <si>
    <t>Granowo</t>
  </si>
  <si>
    <t>Grodzisk Wielkopolski</t>
  </si>
  <si>
    <t>Kamieniec</t>
  </si>
  <si>
    <t>Rakoniewice</t>
  </si>
  <si>
    <t>Wielichowo</t>
  </si>
  <si>
    <t>Jaraczewo</t>
  </si>
  <si>
    <t>Kotlin</t>
  </si>
  <si>
    <t>Żerków</t>
  </si>
  <si>
    <t>Blizanów</t>
  </si>
  <si>
    <t>Ceków-Kolonia</t>
  </si>
  <si>
    <t>Godziesze Wielkie</t>
  </si>
  <si>
    <t>Koźminek</t>
  </si>
  <si>
    <t>Lisków</t>
  </si>
  <si>
    <t>Mycielin</t>
  </si>
  <si>
    <t>Opatówek</t>
  </si>
  <si>
    <t>Stawiszyn</t>
  </si>
  <si>
    <t>Szczytniki</t>
  </si>
  <si>
    <t>Żelazków</t>
  </si>
  <si>
    <t>Bralin</t>
  </si>
  <si>
    <t>Kępno</t>
  </si>
  <si>
    <t>Łęka Opatowska</t>
  </si>
  <si>
    <t>Perzów</t>
  </si>
  <si>
    <t>Rychtal</t>
  </si>
  <si>
    <t>Trzcinica</t>
  </si>
  <si>
    <t>Koło</t>
  </si>
  <si>
    <t>Babiak</t>
  </si>
  <si>
    <t>Chodów</t>
  </si>
  <si>
    <t>Grzegorzew</t>
  </si>
  <si>
    <t>Kościelec</t>
  </si>
  <si>
    <t>Olszówka</t>
  </si>
  <si>
    <t>Osiek Mały</t>
  </si>
  <si>
    <t>Przedecz</t>
  </si>
  <si>
    <t>Golina</t>
  </si>
  <si>
    <t>Grodziec</t>
  </si>
  <si>
    <t>Kazimierz Biskupi</t>
  </si>
  <si>
    <t>Kleczew</t>
  </si>
  <si>
    <t>Kramsk</t>
  </si>
  <si>
    <t>Krzymów</t>
  </si>
  <si>
    <t>Rychwał</t>
  </si>
  <si>
    <t>Skulsk</t>
  </si>
  <si>
    <t>Sompolno</t>
  </si>
  <si>
    <t>Stare Miasto</t>
  </si>
  <si>
    <t>Ślesin</t>
  </si>
  <si>
    <t>Wierzbinek</t>
  </si>
  <si>
    <t>Wilczyn</t>
  </si>
  <si>
    <t>Kościan</t>
  </si>
  <si>
    <t>Czempiń</t>
  </si>
  <si>
    <t>Krzywiń</t>
  </si>
  <si>
    <t>Śmigiel</t>
  </si>
  <si>
    <t>Kobylin</t>
  </si>
  <si>
    <t>Koźmin Wielkopolski</t>
  </si>
  <si>
    <t>Krotoszyn</t>
  </si>
  <si>
    <t>Rozdrażew</t>
  </si>
  <si>
    <t>Krzemieniewo</t>
  </si>
  <si>
    <t>Rydzyna</t>
  </si>
  <si>
    <t>Święciechowa</t>
  </si>
  <si>
    <t>Wijewo</t>
  </si>
  <si>
    <t>Włoszakowice</t>
  </si>
  <si>
    <t>Chrzypsko Wielkie</t>
  </si>
  <si>
    <t>Kwilcz</t>
  </si>
  <si>
    <t>Międzychód</t>
  </si>
  <si>
    <t>Sieraków</t>
  </si>
  <si>
    <t>Kuślin</t>
  </si>
  <si>
    <t>Lwówek</t>
  </si>
  <si>
    <t>Miedzichowo</t>
  </si>
  <si>
    <t>Nowy Tomyśl</t>
  </si>
  <si>
    <t>Opalenica</t>
  </si>
  <si>
    <t>Zbąszyń</t>
  </si>
  <si>
    <t>Oborniki</t>
  </si>
  <si>
    <t>Rogoźno</t>
  </si>
  <si>
    <t>Ryczywół</t>
  </si>
  <si>
    <t>Ostrów Wielkopolski</t>
  </si>
  <si>
    <t>Nowe Skalmierzyce</t>
  </si>
  <si>
    <t>Odolanów</t>
  </si>
  <si>
    <t>Przygodzice</t>
  </si>
  <si>
    <t>Raszków</t>
  </si>
  <si>
    <t>Sieroszewice</t>
  </si>
  <si>
    <t>Sośnie</t>
  </si>
  <si>
    <t>Czajków</t>
  </si>
  <si>
    <t>Doruchów</t>
  </si>
  <si>
    <t>Grabów nad Prosną</t>
  </si>
  <si>
    <t>Kobyla Góra</t>
  </si>
  <si>
    <t>Kraszewice</t>
  </si>
  <si>
    <t>Mikstat</t>
  </si>
  <si>
    <t>Ostrzeszów</t>
  </si>
  <si>
    <t>Piła</t>
  </si>
  <si>
    <t>Białośliwie</t>
  </si>
  <si>
    <t>Kaczory</t>
  </si>
  <si>
    <t>Łobżenica</t>
  </si>
  <si>
    <t>Miasteczko Krajeńskie</t>
  </si>
  <si>
    <t>Ujście</t>
  </si>
  <si>
    <t>Wyrzysk</t>
  </si>
  <si>
    <t>Wysoka</t>
  </si>
  <si>
    <t>Chocz</t>
  </si>
  <si>
    <t>Dobrzyca</t>
  </si>
  <si>
    <t>Gizałki</t>
  </si>
  <si>
    <t>Gołuchów</t>
  </si>
  <si>
    <t>Pleszew</t>
  </si>
  <si>
    <t>Luboń</t>
  </si>
  <si>
    <t>Puszczykowo</t>
  </si>
  <si>
    <t>Buk</t>
  </si>
  <si>
    <t>Czerwonak</t>
  </si>
  <si>
    <t>Dopiewo</t>
  </si>
  <si>
    <t>Kleszczewo</t>
  </si>
  <si>
    <t>Komorniki</t>
  </si>
  <si>
    <t>Kostrzyn</t>
  </si>
  <si>
    <t>Kórnik</t>
  </si>
  <si>
    <t>Mosina</t>
  </si>
  <si>
    <t>Murowana Goślina</t>
  </si>
  <si>
    <t>Pobiedziska</t>
  </si>
  <si>
    <t>Stęszew</t>
  </si>
  <si>
    <t>Suchy Las</t>
  </si>
  <si>
    <t>Swarzędz</t>
  </si>
  <si>
    <t>Tarnowo Podgórne</t>
  </si>
  <si>
    <t>Bojanowo</t>
  </si>
  <si>
    <t>Jutrosin</t>
  </si>
  <si>
    <t>Miejska Górka</t>
  </si>
  <si>
    <t>Pakosław</t>
  </si>
  <si>
    <t>Rawicz</t>
  </si>
  <si>
    <t>Słupca</t>
  </si>
  <si>
    <t>Lądek</t>
  </si>
  <si>
    <t>Orchowo</t>
  </si>
  <si>
    <t>Ostrowite</t>
  </si>
  <si>
    <t>Powidz</t>
  </si>
  <si>
    <t>Strzałkowo</t>
  </si>
  <si>
    <t>Zagórów</t>
  </si>
  <si>
    <t>Obrzycko</t>
  </si>
  <si>
    <t>Duszniki</t>
  </si>
  <si>
    <t>Kaźmierz</t>
  </si>
  <si>
    <t>Ostroróg</t>
  </si>
  <si>
    <t>Szamotuły</t>
  </si>
  <si>
    <t>Wronki</t>
  </si>
  <si>
    <t>Dominowo</t>
  </si>
  <si>
    <t>Krzykosy</t>
  </si>
  <si>
    <t>Nowe Miasto nad Wartą</t>
  </si>
  <si>
    <t>Środa Wielkopolska</t>
  </si>
  <si>
    <t>Zaniemyśl</t>
  </si>
  <si>
    <t>Dolsk</t>
  </si>
  <si>
    <t>Książ Wielkopolski</t>
  </si>
  <si>
    <t>Śrem</t>
  </si>
  <si>
    <t>060315</t>
  </si>
  <si>
    <t>Turek</t>
  </si>
  <si>
    <t>Brudzew</t>
  </si>
  <si>
    <t>Kawęczyn</t>
  </si>
  <si>
    <t>Malanów</t>
  </si>
  <si>
    <t>Przykona</t>
  </si>
  <si>
    <t>Tuliszków</t>
  </si>
  <si>
    <t>Władysławów</t>
  </si>
  <si>
    <t>Wągrowiec</t>
  </si>
  <si>
    <t>Damasławek</t>
  </si>
  <si>
    <t>Gołańcz</t>
  </si>
  <si>
    <t>Mieścisko</t>
  </si>
  <si>
    <t>Skoki</t>
  </si>
  <si>
    <t>Wapno</t>
  </si>
  <si>
    <t>Przemęt</t>
  </si>
  <si>
    <t>Siedlec</t>
  </si>
  <si>
    <t>Wolsztyn</t>
  </si>
  <si>
    <t>Kołaczkowo</t>
  </si>
  <si>
    <t>Miłosław</t>
  </si>
  <si>
    <t>Nekla</t>
  </si>
  <si>
    <t>Pyzdry</t>
  </si>
  <si>
    <t>Września</t>
  </si>
  <si>
    <t>31</t>
  </si>
  <si>
    <t>Złotów</t>
  </si>
  <si>
    <t>Jastrowie</t>
  </si>
  <si>
    <t>Krajenka</t>
  </si>
  <si>
    <t>Lipka</t>
  </si>
  <si>
    <t>Okonek</t>
  </si>
  <si>
    <t>Tarnówka</t>
  </si>
  <si>
    <t>M. Kalisz</t>
  </si>
  <si>
    <t>M. Konin</t>
  </si>
  <si>
    <t>M. Leszno</t>
  </si>
  <si>
    <t>M. Poznań</t>
  </si>
  <si>
    <t>Białogard</t>
  </si>
  <si>
    <t>Karlino</t>
  </si>
  <si>
    <t>Tychowo</t>
  </si>
  <si>
    <t>Bierzwnik</t>
  </si>
  <si>
    <t>Choszczno</t>
  </si>
  <si>
    <t>Drawno</t>
  </si>
  <si>
    <t>Krzęcin</t>
  </si>
  <si>
    <t>Pełczyce</t>
  </si>
  <si>
    <t>Recz</t>
  </si>
  <si>
    <t>Czaplinek</t>
  </si>
  <si>
    <t>Drawsko Pomorskie</t>
  </si>
  <si>
    <t>Kalisz Pomorski</t>
  </si>
  <si>
    <t>Ostrowice</t>
  </si>
  <si>
    <t>Wierzchowo</t>
  </si>
  <si>
    <t>Złocieniec</t>
  </si>
  <si>
    <t>Goleniów</t>
  </si>
  <si>
    <t>Nowogard</t>
  </si>
  <si>
    <t>Osina</t>
  </si>
  <si>
    <t>Przybiernów</t>
  </si>
  <si>
    <t>Stepnica</t>
  </si>
  <si>
    <t>Brojce</t>
  </si>
  <si>
    <t>Gryfice</t>
  </si>
  <si>
    <t>Karnice</t>
  </si>
  <si>
    <t>Płoty</t>
  </si>
  <si>
    <t>Rewal</t>
  </si>
  <si>
    <t>Trzebiatów</t>
  </si>
  <si>
    <t>Banie</t>
  </si>
  <si>
    <t>Cedynia</t>
  </si>
  <si>
    <t>Chojna</t>
  </si>
  <si>
    <t>Gryfino</t>
  </si>
  <si>
    <t>Mieszkowice</t>
  </si>
  <si>
    <t>Moryń</t>
  </si>
  <si>
    <t>Stare Czarnowo</t>
  </si>
  <si>
    <t>Trzcińsko-Zdrój</t>
  </si>
  <si>
    <t>Widuchowa</t>
  </si>
  <si>
    <t>Dziwnów</t>
  </si>
  <si>
    <t>Golczewo</t>
  </si>
  <si>
    <t>Kamień Pomorski</t>
  </si>
  <si>
    <t>Międzyzdroje</t>
  </si>
  <si>
    <t>Świerzno</t>
  </si>
  <si>
    <t>Wolin</t>
  </si>
  <si>
    <t>Kołobrzeg</t>
  </si>
  <si>
    <t>Dygowo</t>
  </si>
  <si>
    <t>Gościno</t>
  </si>
  <si>
    <t>Rymań</t>
  </si>
  <si>
    <t>Siemyśl</t>
  </si>
  <si>
    <t>Ustronie Morskie</t>
  </si>
  <si>
    <t>Będzino</t>
  </si>
  <si>
    <t>Biesiekierz</t>
  </si>
  <si>
    <t>Bobolice</t>
  </si>
  <si>
    <t>Manowo</t>
  </si>
  <si>
    <t>Mielno</t>
  </si>
  <si>
    <t>Polanów</t>
  </si>
  <si>
    <t>Sianów</t>
  </si>
  <si>
    <t>Świeszyno</t>
  </si>
  <si>
    <t>Barlinek</t>
  </si>
  <si>
    <t>Boleszkowice</t>
  </si>
  <si>
    <t>Myślibórz</t>
  </si>
  <si>
    <t>Nowogródek Pomorski</t>
  </si>
  <si>
    <t>Dobra (Szczecińska)</t>
  </si>
  <si>
    <t>Kołbaskowo</t>
  </si>
  <si>
    <t>Nowe Warpno</t>
  </si>
  <si>
    <t>Police</t>
  </si>
  <si>
    <t>Bielice</t>
  </si>
  <si>
    <t>Kozielice</t>
  </si>
  <si>
    <t>Lipiany</t>
  </si>
  <si>
    <t>Przelewice</t>
  </si>
  <si>
    <t>Pyrzyce</t>
  </si>
  <si>
    <t>Warnice</t>
  </si>
  <si>
    <t>Darłowo</t>
  </si>
  <si>
    <t>Malechowo</t>
  </si>
  <si>
    <t>Postomino</t>
  </si>
  <si>
    <t>Stargard Szczeciński</t>
  </si>
  <si>
    <t>Chociwel</t>
  </si>
  <si>
    <t>Dobrzany</t>
  </si>
  <si>
    <t>Dolice</t>
  </si>
  <si>
    <t>Ińsko</t>
  </si>
  <si>
    <t>Kobylanka</t>
  </si>
  <si>
    <t>Marianowo</t>
  </si>
  <si>
    <t>Stara Dąbrowa</t>
  </si>
  <si>
    <t>Suchań</t>
  </si>
  <si>
    <t>Szczecinek</t>
  </si>
  <si>
    <t>Barwice</t>
  </si>
  <si>
    <t>Biały Bór</t>
  </si>
  <si>
    <t>Borne Sulinowo</t>
  </si>
  <si>
    <t>Grzmiąca</t>
  </si>
  <si>
    <t>Świdwin</t>
  </si>
  <si>
    <t>Brzeżno</t>
  </si>
  <si>
    <t>Połczyn-Zdrój</t>
  </si>
  <si>
    <t>Rąbino</t>
  </si>
  <si>
    <t>Sławoborze</t>
  </si>
  <si>
    <t>Wałcz</t>
  </si>
  <si>
    <t>Człopa</t>
  </si>
  <si>
    <t>Mirosławiec</t>
  </si>
  <si>
    <t>Tuczno</t>
  </si>
  <si>
    <t>Łobez</t>
  </si>
  <si>
    <t>Radowo Małe</t>
  </si>
  <si>
    <t>Resko</t>
  </si>
  <si>
    <t>Węgorzyno</t>
  </si>
  <si>
    <t>M. Koszalin</t>
  </si>
  <si>
    <t>M. Szczecin</t>
  </si>
  <si>
    <t>M. Świnoujście</t>
  </si>
  <si>
    <t>Bartniczka (Grążawy)</t>
  </si>
  <si>
    <t>M</t>
  </si>
  <si>
    <t>Gm</t>
  </si>
  <si>
    <t>M-Gm</t>
  </si>
  <si>
    <t>m. st. Warszawa</t>
  </si>
  <si>
    <t>WOJ</t>
  </si>
  <si>
    <t>POW</t>
  </si>
  <si>
    <t>GMI</t>
  </si>
  <si>
    <t>RODZ</t>
  </si>
  <si>
    <t>02</t>
  </si>
  <si>
    <t>01</t>
  </si>
  <si>
    <t>1</t>
  </si>
  <si>
    <t>Bolesławiec</t>
  </si>
  <si>
    <t>2</t>
  </si>
  <si>
    <t>03</t>
  </si>
  <si>
    <t>Gromadka</t>
  </si>
  <si>
    <t>04</t>
  </si>
  <si>
    <t>Nowogrodziec</t>
  </si>
  <si>
    <t>05</t>
  </si>
  <si>
    <t>Osiecznica</t>
  </si>
  <si>
    <t>06</t>
  </si>
  <si>
    <t>Warta Bolesławiecka</t>
  </si>
  <si>
    <t>Bielawa</t>
  </si>
  <si>
    <t>Dzierżoniów</t>
  </si>
  <si>
    <t>Pieszyce</t>
  </si>
  <si>
    <t>Piława Górna</t>
  </si>
  <si>
    <t>Łagiewniki</t>
  </si>
  <si>
    <t>07</t>
  </si>
  <si>
    <t>Niemcza</t>
  </si>
  <si>
    <t>Głogów</t>
  </si>
  <si>
    <t>Jerzmanowa</t>
  </si>
  <si>
    <t>Kotla</t>
  </si>
  <si>
    <t>Pęcław</t>
  </si>
  <si>
    <t>Żukowice</t>
  </si>
  <si>
    <t>Góra</t>
  </si>
  <si>
    <t>Jemielno</t>
  </si>
  <si>
    <t>Niechlów</t>
  </si>
  <si>
    <t>Wąsosz</t>
  </si>
  <si>
    <t>Jawor</t>
  </si>
  <si>
    <t>Bolków</t>
  </si>
  <si>
    <t>Męcinka</t>
  </si>
  <si>
    <t>Mściwojów</t>
  </si>
  <si>
    <t>Paszowice</t>
  </si>
  <si>
    <t>Wądroże Wielkie</t>
  </si>
  <si>
    <t>Karpacz</t>
  </si>
  <si>
    <t>Kowary</t>
  </si>
  <si>
    <t>Piechowice</t>
  </si>
  <si>
    <t>Szklarska Poręba</t>
  </si>
  <si>
    <t>Janowice Wielkie</t>
  </si>
  <si>
    <t>Jeżów Sudecki</t>
  </si>
  <si>
    <t>Mysłakowice</t>
  </si>
  <si>
    <t>08</t>
  </si>
  <si>
    <t>Podgórzyn</t>
  </si>
  <si>
    <t>09</t>
  </si>
  <si>
    <t>Stara Kamienica</t>
  </si>
  <si>
    <t>Kamienna Góra</t>
  </si>
  <si>
    <t>Lubawka</t>
  </si>
  <si>
    <t>Marciszów</t>
  </si>
  <si>
    <t>Duszniki-Zdrój</t>
  </si>
  <si>
    <t>Kłodzko</t>
  </si>
  <si>
    <t>Kudowa-Zdrój</t>
  </si>
  <si>
    <t>Nowa Ruda</t>
  </si>
  <si>
    <t>Polanica-Zdrój</t>
  </si>
  <si>
    <t>Bystrzyca Kłodzka</t>
  </si>
  <si>
    <t>Lądek-Zdrój</t>
  </si>
  <si>
    <t>Lewin Kłodzki</t>
  </si>
  <si>
    <t>10</t>
  </si>
  <si>
    <t>Międzylesie</t>
  </si>
  <si>
    <t>11</t>
  </si>
  <si>
    <t>12</t>
  </si>
  <si>
    <t>Radków</t>
  </si>
  <si>
    <t>13</t>
  </si>
  <si>
    <t>Stronie Śląskie</t>
  </si>
  <si>
    <t>14</t>
  </si>
  <si>
    <t>Szczytna</t>
  </si>
  <si>
    <t>Chojnów</t>
  </si>
  <si>
    <t>Krotoszyce</t>
  </si>
  <si>
    <t>Kunice</t>
  </si>
  <si>
    <t>Legnickie Pole</t>
  </si>
  <si>
    <t>Miłkowice</t>
  </si>
  <si>
    <t>Prochowice</t>
  </si>
  <si>
    <t>Ruja</t>
  </si>
  <si>
    <t>Lubań</t>
  </si>
  <si>
    <t>Świeradów-Zdrój</t>
  </si>
  <si>
    <t>Leśna</t>
  </si>
  <si>
    <t>Olszyna</t>
  </si>
  <si>
    <t>Platerówka</t>
  </si>
  <si>
    <t>Siekierczyn</t>
  </si>
  <si>
    <t>Lubin</t>
  </si>
  <si>
    <t>Rudna</t>
  </si>
  <si>
    <t>Ścinawa</t>
  </si>
  <si>
    <t>Gryfów Śląski</t>
  </si>
  <si>
    <t>Lubomierz</t>
  </si>
  <si>
    <t>Lwówek Śląski</t>
  </si>
  <si>
    <t>Mirsk</t>
  </si>
  <si>
    <t>Wleń</t>
  </si>
  <si>
    <t>Cieszków</t>
  </si>
  <si>
    <t>Krośnice</t>
  </si>
  <si>
    <t>Milicz</t>
  </si>
  <si>
    <t>Oleśnica</t>
  </si>
  <si>
    <t>Dobroszyce</t>
  </si>
  <si>
    <t>Dziadowa Kłoda</t>
  </si>
  <si>
    <t>Międzybórz</t>
  </si>
  <si>
    <t>Syców</t>
  </si>
  <si>
    <t>Twardogóra</t>
  </si>
  <si>
    <t>15</t>
  </si>
  <si>
    <t>Oława</t>
  </si>
  <si>
    <t>Domaniów</t>
  </si>
  <si>
    <t>Jelcz-Laskowice</t>
  </si>
  <si>
    <t>16</t>
  </si>
  <si>
    <t>Chocianów</t>
  </si>
  <si>
    <t>Gaworzyce</t>
  </si>
  <si>
    <t>Grębocice</t>
  </si>
  <si>
    <t>Polkowice</t>
  </si>
  <si>
    <t>Przemków</t>
  </si>
  <si>
    <t>Radwanice</t>
  </si>
  <si>
    <t>17</t>
  </si>
  <si>
    <t>Borów</t>
  </si>
  <si>
    <t>Kondratowice</t>
  </si>
  <si>
    <t>Przeworno</t>
  </si>
  <si>
    <t>Strzelin</t>
  </si>
  <si>
    <t>Wiązów</t>
  </si>
  <si>
    <t>18</t>
  </si>
  <si>
    <t>Kostomłoty</t>
  </si>
  <si>
    <t>Malczyce</t>
  </si>
  <si>
    <t>Miękinia</t>
  </si>
  <si>
    <t>Środa Śląska</t>
  </si>
  <si>
    <t>Udanin</t>
  </si>
  <si>
    <t>19</t>
  </si>
  <si>
    <t>Świdnica</t>
  </si>
  <si>
    <t>Świebodzice</t>
  </si>
  <si>
    <t>Dobromierz</t>
  </si>
  <si>
    <t>Jaworzyna Śląska</t>
  </si>
  <si>
    <t>Marcinowice</t>
  </si>
  <si>
    <t>Strzegom</t>
  </si>
  <si>
    <t>Żarów</t>
  </si>
  <si>
    <t>20</t>
  </si>
  <si>
    <t>Oborniki Śląskie</t>
  </si>
  <si>
    <t>Prusice</t>
  </si>
  <si>
    <t>Trzebnica</t>
  </si>
  <si>
    <t>Wisznia Mała</t>
  </si>
  <si>
    <t>Zawonia</t>
  </si>
  <si>
    <t>Żmigród</t>
  </si>
  <si>
    <t>21</t>
  </si>
  <si>
    <t>Boguszów-Gorce</t>
  </si>
  <si>
    <t>Jedlina-Zdrój</t>
  </si>
  <si>
    <t>Szczawno-Zdrój</t>
  </si>
  <si>
    <t>Czarny Bór</t>
  </si>
  <si>
    <t>Głuszyca</t>
  </si>
  <si>
    <t>Mieroszów</t>
  </si>
  <si>
    <t>Stare Bogaczowice</t>
  </si>
  <si>
    <t>Walim</t>
  </si>
  <si>
    <t>22</t>
  </si>
  <si>
    <t>Brzeg Dolny</t>
  </si>
  <si>
    <t>Wińsko</t>
  </si>
  <si>
    <t>Wołów</t>
  </si>
  <si>
    <t>23</t>
  </si>
  <si>
    <t>Czernica</t>
  </si>
  <si>
    <t>Długołęka</t>
  </si>
  <si>
    <t>Jordanów Śląski</t>
  </si>
  <si>
    <t>Kąty Wrocławskie</t>
  </si>
  <si>
    <t>Kobierzyce</t>
  </si>
  <si>
    <t>Mietków</t>
  </si>
  <si>
    <t>Sobótka</t>
  </si>
  <si>
    <t>Żórawina</t>
  </si>
  <si>
    <t>24</t>
  </si>
  <si>
    <t>Bardo</t>
  </si>
  <si>
    <t>Ciepłowody</t>
  </si>
  <si>
    <t>Kamieniec Ząbkowicki</t>
  </si>
  <si>
    <t>Stoszowice</t>
  </si>
  <si>
    <t>Ząbkowice Śląskie</t>
  </si>
  <si>
    <t>Ziębice</t>
  </si>
  <si>
    <t>Złoty Stok</t>
  </si>
  <si>
    <t>25</t>
  </si>
  <si>
    <t>Zawidów</t>
  </si>
  <si>
    <t>Zgorzelec</t>
  </si>
  <si>
    <t>Bogatynia</t>
  </si>
  <si>
    <t>Pieńsk</t>
  </si>
  <si>
    <t>Sulików</t>
  </si>
  <si>
    <t>Węgliniec</t>
  </si>
  <si>
    <t>26</t>
  </si>
  <si>
    <t>Wojcieszów</t>
  </si>
  <si>
    <t>Złotoryja</t>
  </si>
  <si>
    <t>Pielgrzymka</t>
  </si>
  <si>
    <t>Świerzawa</t>
  </si>
  <si>
    <t>Zagrodno</t>
  </si>
  <si>
    <t>61</t>
  </si>
  <si>
    <t>M. Jelenia Góra</t>
  </si>
  <si>
    <t>62</t>
  </si>
  <si>
    <t>M. Legnica</t>
  </si>
  <si>
    <t>64</t>
  </si>
  <si>
    <t>M. Wrocław</t>
  </si>
  <si>
    <t>Aleksandrów Kujawski</t>
  </si>
  <si>
    <t>Ciechocinek</t>
  </si>
  <si>
    <t>Nieszawa</t>
  </si>
  <si>
    <t>Bądkowo</t>
  </si>
  <si>
    <t>Koneck</t>
  </si>
  <si>
    <t>Raciążek</t>
  </si>
  <si>
    <t>Waganiec</t>
  </si>
  <si>
    <t>Zakrzewo</t>
  </si>
  <si>
    <t>Brodnica</t>
  </si>
  <si>
    <t>Bobrowo</t>
  </si>
  <si>
    <t>Brzozie</t>
  </si>
  <si>
    <t>Górzno</t>
  </si>
  <si>
    <t>Jabłonowo Pomorskie</t>
  </si>
  <si>
    <t>Osiek</t>
  </si>
  <si>
    <t>Świedziebnia</t>
  </si>
  <si>
    <t>Zbiczno</t>
  </si>
  <si>
    <t>Białe Błota</t>
  </si>
  <si>
    <t>Dąbrowa Chełmińska</t>
  </si>
  <si>
    <t>Dobrcz</t>
  </si>
  <si>
    <t>Koronowo</t>
  </si>
  <si>
    <t>Nowa Wieś Wielka</t>
  </si>
  <si>
    <t>Osielsko</t>
  </si>
  <si>
    <t>Sicienko</t>
  </si>
  <si>
    <t>Solec Kujawski</t>
  </si>
  <si>
    <t>Chełmno</t>
  </si>
  <si>
    <t>Kijewo Królewskie</t>
  </si>
  <si>
    <t>Lisewo</t>
  </si>
  <si>
    <t>Papowo Biskupie</t>
  </si>
  <si>
    <t>Stolno</t>
  </si>
  <si>
    <t>Unisław</t>
  </si>
  <si>
    <t>Golub-Dobrzyń</t>
  </si>
  <si>
    <t>Ciechocin</t>
  </si>
  <si>
    <t>Kowalewo Pomorskie</t>
  </si>
  <si>
    <t>Radomin</t>
  </si>
  <si>
    <t>Zbójno</t>
  </si>
  <si>
    <t>Grudziądz</t>
  </si>
  <si>
    <t>Gruta</t>
  </si>
  <si>
    <t>Łasin</t>
  </si>
  <si>
    <t>Radzyń Chełmiński</t>
  </si>
  <si>
    <t>Rogóźno</t>
  </si>
  <si>
    <t>Świecie nad Osą</t>
  </si>
  <si>
    <t>Inowrocław</t>
  </si>
  <si>
    <t>Dąbrowa Biskupia</t>
  </si>
  <si>
    <t>Gniewkowo</t>
  </si>
  <si>
    <t>Janikowo</t>
  </si>
  <si>
    <t>Kruszwica</t>
  </si>
  <si>
    <t>Pakość</t>
  </si>
  <si>
    <t>Rojewo</t>
  </si>
  <si>
    <t>Złotniki Kujawskie</t>
  </si>
  <si>
    <t>Lipno</t>
  </si>
  <si>
    <t>Bobrowniki</t>
  </si>
  <si>
    <t>Chrostkowo</t>
  </si>
  <si>
    <t>Dobrzyń nad Wisłą</t>
  </si>
  <si>
    <t>Kikół</t>
  </si>
  <si>
    <t>Skępe</t>
  </si>
  <si>
    <t>Tłuchowo</t>
  </si>
  <si>
    <t>Wielgie</t>
  </si>
  <si>
    <t>Dąbrowa</t>
  </si>
  <si>
    <t>Jeziora Wielkie</t>
  </si>
  <si>
    <t>Mogilno</t>
  </si>
  <si>
    <t>Strzelno</t>
  </si>
  <si>
    <t>Kcynia</t>
  </si>
  <si>
    <t>Mrocza</t>
  </si>
  <si>
    <t>Nakło nad Notecią</t>
  </si>
  <si>
    <t>Sadki</t>
  </si>
  <si>
    <t>Szubin</t>
  </si>
  <si>
    <t>Radziejów</t>
  </si>
  <si>
    <t>Bytoń</t>
  </si>
  <si>
    <t>Dobre</t>
  </si>
  <si>
    <t>Osięciny</t>
  </si>
  <si>
    <t>Piotrków Kujawski</t>
  </si>
  <si>
    <t>Topólka</t>
  </si>
  <si>
    <t>Rypin</t>
  </si>
  <si>
    <t>Brzuze</t>
  </si>
  <si>
    <t>Rogowo</t>
  </si>
  <si>
    <t>Skrwilno</t>
  </si>
  <si>
    <t>Wąpielsk</t>
  </si>
  <si>
    <t>Kamień Krajeński</t>
  </si>
  <si>
    <t>Sępólno Krajeńskie</t>
  </si>
  <si>
    <t>Sośno</t>
  </si>
  <si>
    <t>Więcbork</t>
  </si>
  <si>
    <t>Bukowiec</t>
  </si>
  <si>
    <t>Dragacz</t>
  </si>
  <si>
    <t>Drzycim</t>
  </si>
  <si>
    <t>Jeżewo</t>
  </si>
  <si>
    <t>Lniano</t>
  </si>
  <si>
    <t>Nowe</t>
  </si>
  <si>
    <t>Osie</t>
  </si>
  <si>
    <t>Pruszcz</t>
  </si>
  <si>
    <t>Świecie</t>
  </si>
  <si>
    <t>Świekatowo</t>
  </si>
  <si>
    <t>Warlubie</t>
  </si>
  <si>
    <t>Chełmża</t>
  </si>
  <si>
    <t>Czernikowo</t>
  </si>
  <si>
    <t>Lubicz</t>
  </si>
  <si>
    <t>Łubianka</t>
  </si>
  <si>
    <t>Łysomice</t>
  </si>
  <si>
    <t>Obrowo</t>
  </si>
  <si>
    <t>Wielka Nieszawka</t>
  </si>
  <si>
    <t>Zławieś Wielka</t>
  </si>
  <si>
    <t>Cekcyn</t>
  </si>
  <si>
    <t>Gostycyn</t>
  </si>
  <si>
    <t>Kęsowo</t>
  </si>
  <si>
    <t>Lubiewo</t>
  </si>
  <si>
    <t>Śliwice</t>
  </si>
  <si>
    <t>Tuchola</t>
  </si>
  <si>
    <t>Wąbrzeźno</t>
  </si>
  <si>
    <t>Dębowa Łąka</t>
  </si>
  <si>
    <t>Książki</t>
  </si>
  <si>
    <t>Płużnica</t>
  </si>
  <si>
    <t>Kowal</t>
  </si>
  <si>
    <t>Baruchowo</t>
  </si>
  <si>
    <t>Boniewo</t>
  </si>
  <si>
    <t>Brześć Kujawski</t>
  </si>
  <si>
    <t>Choceń</t>
  </si>
  <si>
    <t>Chodecz</t>
  </si>
  <si>
    <t>Fabianki</t>
  </si>
  <si>
    <t>Izbica Kujawska</t>
  </si>
  <si>
    <t>Lubanie</t>
  </si>
  <si>
    <t>Lubień Kujawski</t>
  </si>
  <si>
    <t>Lubraniec</t>
  </si>
  <si>
    <t>Włocławek</t>
  </si>
  <si>
    <t>Barcin</t>
  </si>
  <si>
    <t>Gąsawa</t>
  </si>
  <si>
    <t>Janowiec Wielkopolski</t>
  </si>
  <si>
    <t>Łabiszyn</t>
  </si>
  <si>
    <t>Żnin</t>
  </si>
  <si>
    <t>M. Bydgoszcz</t>
  </si>
  <si>
    <t>M. Grudziądz</t>
  </si>
  <si>
    <t>63</t>
  </si>
  <si>
    <t>M. Toruń</t>
  </si>
  <si>
    <t>M. Włocławek</t>
  </si>
  <si>
    <t>Międzyrzec Podlaski</t>
  </si>
  <si>
    <t>Terespol</t>
  </si>
  <si>
    <t>Biała Podlaska</t>
  </si>
  <si>
    <t>Drelów</t>
  </si>
  <si>
    <t>Janów Podlaski</t>
  </si>
  <si>
    <t>Kodeń</t>
  </si>
  <si>
    <t>Konstantynów</t>
  </si>
  <si>
    <t>Leśna Podlaska</t>
  </si>
  <si>
    <t>Łomazy</t>
  </si>
  <si>
    <t>Piszczac</t>
  </si>
  <si>
    <t>Rokitno</t>
  </si>
  <si>
    <t>Rossosz</t>
  </si>
  <si>
    <t>Sławatycze</t>
  </si>
  <si>
    <t>Sosnówka</t>
  </si>
  <si>
    <t>Tuczna</t>
  </si>
  <si>
    <t>Wisznice</t>
  </si>
  <si>
    <t>Zalesie</t>
  </si>
  <si>
    <t>Biłgoraj</t>
  </si>
  <si>
    <t>Aleksandrów</t>
  </si>
  <si>
    <t>Biszcza</t>
  </si>
  <si>
    <t>Frampol</t>
  </si>
  <si>
    <t>Goraj</t>
  </si>
  <si>
    <t>Józefów</t>
  </si>
  <si>
    <t>Księżpol</t>
  </si>
  <si>
    <t>Łukowa</t>
  </si>
  <si>
    <t>Obsza</t>
  </si>
  <si>
    <t>Potok Górny</t>
  </si>
  <si>
    <t>Tarnogród</t>
  </si>
  <si>
    <t>Tereszpol</t>
  </si>
  <si>
    <t>Turobin</t>
  </si>
  <si>
    <t>Rejowiec Fabryczny</t>
  </si>
  <si>
    <t>Białopole</t>
  </si>
  <si>
    <t>Chełm</t>
  </si>
  <si>
    <t>Dorohusk</t>
  </si>
  <si>
    <t>Dubienka</t>
  </si>
  <si>
    <t>Kamień</t>
  </si>
  <si>
    <t>Leśniowice</t>
  </si>
  <si>
    <t>Ruda-Huta</t>
  </si>
  <si>
    <t>Sawin</t>
  </si>
  <si>
    <t>Siedliszcze</t>
  </si>
  <si>
    <t>Wierzbica</t>
  </si>
  <si>
    <t>Wojsławice</t>
  </si>
  <si>
    <t>Żmudź</t>
  </si>
  <si>
    <t>Hrubieszów</t>
  </si>
  <si>
    <t>Dołhobyczów</t>
  </si>
  <si>
    <t>Horodło</t>
  </si>
  <si>
    <t>Mircze</t>
  </si>
  <si>
    <t>Trzeszczany</t>
  </si>
  <si>
    <t>Uchanie</t>
  </si>
  <si>
    <t>Werbkowice</t>
  </si>
  <si>
    <t>Batorz</t>
  </si>
  <si>
    <t>Chrzanów</t>
  </si>
  <si>
    <t>Dzwola</t>
  </si>
  <si>
    <t>Godziszów</t>
  </si>
  <si>
    <t>Janów Lubelski</t>
  </si>
  <si>
    <t>Modliborzyce</t>
  </si>
  <si>
    <t>Potok Wielki</t>
  </si>
  <si>
    <t>Krasnystaw</t>
  </si>
  <si>
    <t>Fajsławice</t>
  </si>
  <si>
    <t>Gorzków</t>
  </si>
  <si>
    <t>Izbica</t>
  </si>
  <si>
    <t>Kraśniczyn</t>
  </si>
  <si>
    <t>Łopiennik Górny</t>
  </si>
  <si>
    <t>Rejowiec</t>
  </si>
  <si>
    <t>Rudnik</t>
  </si>
  <si>
    <t>Siennica Różana</t>
  </si>
  <si>
    <t>Żółkiewka</t>
  </si>
  <si>
    <t>Kraśnik</t>
  </si>
  <si>
    <t>Annopol</t>
  </si>
  <si>
    <t>Dzierzkowice</t>
  </si>
  <si>
    <t>Gościeradów</t>
  </si>
  <si>
    <t>Szastarka</t>
  </si>
  <si>
    <t>Trzydnik Duży</t>
  </si>
  <si>
    <t>Urzędów</t>
  </si>
  <si>
    <t>Wilkołaz</t>
  </si>
  <si>
    <t>Zakrzówek</t>
  </si>
  <si>
    <t>Lubartów</t>
  </si>
  <si>
    <t>Abramów</t>
  </si>
  <si>
    <t>Firlej</t>
  </si>
  <si>
    <t>Jeziorzany</t>
  </si>
  <si>
    <t>Kamionka</t>
  </si>
  <si>
    <t>Kock</t>
  </si>
  <si>
    <t>Michów</t>
  </si>
  <si>
    <t>Niedźwiada</t>
  </si>
  <si>
    <t>Ostrów Lubelski</t>
  </si>
  <si>
    <t>Ostrówek</t>
  </si>
  <si>
    <t>Serniki</t>
  </si>
  <si>
    <t>Uścimów</t>
  </si>
  <si>
    <t>Bełżyce</t>
  </si>
  <si>
    <t>Borzechów</t>
  </si>
  <si>
    <t>Bychawa</t>
  </si>
  <si>
    <t>Garbów</t>
  </si>
  <si>
    <t>Głusk</t>
  </si>
  <si>
    <t>Jabłonna</t>
  </si>
  <si>
    <t>Jastków</t>
  </si>
  <si>
    <t>Konopnica</t>
  </si>
  <si>
    <t>Krzczonów</t>
  </si>
  <si>
    <t>Niedrzwica Duża</t>
  </si>
  <si>
    <t>Niemce</t>
  </si>
  <si>
    <t>Strzyżewice</t>
  </si>
  <si>
    <t>Wojciechów</t>
  </si>
  <si>
    <t>Wólka</t>
  </si>
  <si>
    <t>Wysokie</t>
  </si>
  <si>
    <t>Zakrzew</t>
  </si>
  <si>
    <t>Cyców</t>
  </si>
  <si>
    <t>Ludwin</t>
  </si>
  <si>
    <t>Łęczna</t>
  </si>
  <si>
    <t>Milejów</t>
  </si>
  <si>
    <t>Puchaczów</t>
  </si>
  <si>
    <t>Spiczyn</t>
  </si>
  <si>
    <t>Łuków</t>
  </si>
  <si>
    <t>Stoczek Łukowski</t>
  </si>
  <si>
    <t>Adamów</t>
  </si>
  <si>
    <t>Krzywda</t>
  </si>
  <si>
    <t>Serokomla</t>
  </si>
  <si>
    <t>Stanin</t>
  </si>
  <si>
    <t>Trzebieszów</t>
  </si>
  <si>
    <t>Wojcieszków</t>
  </si>
  <si>
    <t>Wola Mysłowska</t>
  </si>
  <si>
    <t>Chodel</t>
  </si>
  <si>
    <t>Józefów nad Wisłą</t>
  </si>
  <si>
    <t>Karczmiska</t>
  </si>
  <si>
    <t>Łaziska</t>
  </si>
  <si>
    <t>Opole Lubelskie</t>
  </si>
  <si>
    <t>Poniatowa</t>
  </si>
  <si>
    <t>Wilków</t>
  </si>
  <si>
    <t>Dębowa Kłoda</t>
  </si>
  <si>
    <t>Jabłoń</t>
  </si>
  <si>
    <t>Milanów</t>
  </si>
  <si>
    <t>Parczew</t>
  </si>
  <si>
    <t>Podedwórze</t>
  </si>
  <si>
    <t>Siemień</t>
  </si>
  <si>
    <t>Sosnowica</t>
  </si>
  <si>
    <t>Puławy</t>
  </si>
  <si>
    <t>Baranów</t>
  </si>
  <si>
    <t>Janowiec</t>
  </si>
  <si>
    <t>Kazimierz Dolny</t>
  </si>
  <si>
    <t>Końskowola</t>
  </si>
  <si>
    <t>Kurów</t>
  </si>
  <si>
    <t>Markuszów</t>
  </si>
  <si>
    <t>Nałęczów</t>
  </si>
  <si>
    <t>Wąwolnica</t>
  </si>
  <si>
    <t>Żyrzyn</t>
  </si>
  <si>
    <t>Radzyń Podlaski</t>
  </si>
  <si>
    <t>Borki</t>
  </si>
  <si>
    <t>Czemierniki</t>
  </si>
  <si>
    <t>Komarówka Podlaska</t>
  </si>
  <si>
    <t>Ulan-Majorat</t>
  </si>
  <si>
    <t>Wohyń</t>
  </si>
  <si>
    <t>Dęblin</t>
  </si>
  <si>
    <t>Kłoczew</t>
  </si>
  <si>
    <t>Nowodwór</t>
  </si>
  <si>
    <t>Ryki</t>
  </si>
  <si>
    <t>Stężyca</t>
  </si>
  <si>
    <t>Ułęż</t>
  </si>
  <si>
    <t>Świdnik</t>
  </si>
  <si>
    <t>Mełgiew</t>
  </si>
  <si>
    <t>Piaski</t>
  </si>
  <si>
    <t>Rybczewice</t>
  </si>
  <si>
    <t>Trawniki</t>
  </si>
  <si>
    <t>Tomaszów Lubelski</t>
  </si>
  <si>
    <t>Bełżec</t>
  </si>
  <si>
    <t>Jarczów</t>
  </si>
  <si>
    <t>Krynice</t>
  </si>
  <si>
    <t>Lubycza Królewska</t>
  </si>
  <si>
    <t>Łaszczów</t>
  </si>
  <si>
    <t>Rachanie</t>
  </si>
  <si>
    <t>Susiec</t>
  </si>
  <si>
    <t>Tarnawatka</t>
  </si>
  <si>
    <t>Telatyn</t>
  </si>
  <si>
    <t>Tyszowce</t>
  </si>
  <si>
    <t>Ulhówek</t>
  </si>
  <si>
    <t>Włodawa</t>
  </si>
  <si>
    <t>Hanna</t>
  </si>
  <si>
    <t>Hańsk</t>
  </si>
  <si>
    <t>Stary Brus</t>
  </si>
  <si>
    <t>Urszulin</t>
  </si>
  <si>
    <t>Wola Uhruska</t>
  </si>
  <si>
    <t>Wyryki</t>
  </si>
  <si>
    <t>Grabowiec</t>
  </si>
  <si>
    <t>Komarów-Osada</t>
  </si>
  <si>
    <t>Krasnobród</t>
  </si>
  <si>
    <t>Łabunie</t>
  </si>
  <si>
    <t>Miączyn</t>
  </si>
  <si>
    <t>Nielisz</t>
  </si>
  <si>
    <t>Radecznica</t>
  </si>
  <si>
    <t>Sitno</t>
  </si>
  <si>
    <t>Skierbieszów</t>
  </si>
  <si>
    <t>Stary Zamość</t>
  </si>
  <si>
    <t>Sułów</t>
  </si>
  <si>
    <t>Szczebrzeszyn</t>
  </si>
  <si>
    <t>Zamość</t>
  </si>
  <si>
    <t>Zwierzyniec</t>
  </si>
  <si>
    <t>M. Biała Podlaska</t>
  </si>
  <si>
    <t>M. Chełm</t>
  </si>
  <si>
    <t>M. Lublin</t>
  </si>
  <si>
    <t>M. Zamość</t>
  </si>
  <si>
    <t>Kostrzyn nad Odrą</t>
  </si>
  <si>
    <t>Bogdaniec</t>
  </si>
  <si>
    <t>Deszczno</t>
  </si>
  <si>
    <t>Kłodawa</t>
  </si>
  <si>
    <t>Lubiszyn</t>
  </si>
  <si>
    <t>Santok</t>
  </si>
  <si>
    <t>Witnica</t>
  </si>
  <si>
    <t>Gubin</t>
  </si>
  <si>
    <t>Bobrowice</t>
  </si>
  <si>
    <t>Bytnica</t>
  </si>
  <si>
    <t>Dąbie</t>
  </si>
  <si>
    <t>Krosno Odrzańskie</t>
  </si>
  <si>
    <t>Maszewo</t>
  </si>
  <si>
    <t>Bledzew</t>
  </si>
  <si>
    <t>Międzyrzecz</t>
  </si>
  <si>
    <t>Przytoczna</t>
  </si>
  <si>
    <t>Pszczew</t>
  </si>
  <si>
    <t>Skwierzyna</t>
  </si>
  <si>
    <t>Trzciel</t>
  </si>
  <si>
    <t>Nowa Sól</t>
  </si>
  <si>
    <t>Bytom Odrzański</t>
  </si>
  <si>
    <t>Kolsko</t>
  </si>
  <si>
    <t>Kożuchów</t>
  </si>
  <si>
    <t>Nowe Miasteczko</t>
  </si>
  <si>
    <t>Otyń</t>
  </si>
  <si>
    <t>Siedlisko</t>
  </si>
  <si>
    <t>Cybinka</t>
  </si>
  <si>
    <t>Górzyca</t>
  </si>
  <si>
    <t>Ośno Lubuskie</t>
  </si>
  <si>
    <t>Rzepin</t>
  </si>
  <si>
    <t>Słubice</t>
  </si>
  <si>
    <t>Dobiegniew</t>
  </si>
  <si>
    <t>Drezdenko</t>
  </si>
  <si>
    <t>Stare Kurowo</t>
  </si>
  <si>
    <t>Strzelce Krajeńskie</t>
  </si>
  <si>
    <t>Zwierzyn</t>
  </si>
  <si>
    <t>Krzeszyce</t>
  </si>
  <si>
    <t>Lubniewice</t>
  </si>
  <si>
    <t>Słońsk</t>
  </si>
  <si>
    <t>Sulęcin</t>
  </si>
  <si>
    <t>Torzym</t>
  </si>
  <si>
    <t>Lubrza</t>
  </si>
  <si>
    <t>Łagów</t>
  </si>
  <si>
    <t>Skąpe</t>
  </si>
  <si>
    <t>Szczaniec</t>
  </si>
  <si>
    <t>Świebodzin</t>
  </si>
  <si>
    <t>Zbąszynek</t>
  </si>
  <si>
    <t>Babimost</t>
  </si>
  <si>
    <t>Bojadła</t>
  </si>
  <si>
    <t>Czerwieńsk</t>
  </si>
  <si>
    <t>Kargowa</t>
  </si>
  <si>
    <t>Nowogród Bobrzański</t>
  </si>
  <si>
    <t>Sulechów</t>
  </si>
  <si>
    <t>Trzebiechów</t>
  </si>
  <si>
    <t>Zabór</t>
  </si>
  <si>
    <t>Zielona Góra</t>
  </si>
  <si>
    <t>Gozdnica</t>
  </si>
  <si>
    <t>Żagań</t>
  </si>
  <si>
    <t>Brzeźnica</t>
  </si>
  <si>
    <t>Iłowa</t>
  </si>
  <si>
    <t>Małomice</t>
  </si>
  <si>
    <t>Niegosławice</t>
  </si>
  <si>
    <t>Szprotawa</t>
  </si>
  <si>
    <t>Wymiarki</t>
  </si>
  <si>
    <t>Łęknica</t>
  </si>
  <si>
    <t>Żary</t>
  </si>
  <si>
    <t>Brody</t>
  </si>
  <si>
    <t>Jasień</t>
  </si>
  <si>
    <t>Lipinki Łużyckie</t>
  </si>
  <si>
    <t>Lubsko</t>
  </si>
  <si>
    <t>Przewóz</t>
  </si>
  <si>
    <t>Trzebiel</t>
  </si>
  <si>
    <t>Tuplice</t>
  </si>
  <si>
    <t>Sława</t>
  </si>
  <si>
    <t>Szlichtyngowa</t>
  </si>
  <si>
    <t>Wschowa</t>
  </si>
  <si>
    <t>M. Gorzów Wielkopolski</t>
  </si>
  <si>
    <t>M. Zielona Góra</t>
  </si>
  <si>
    <t>Bełchatów</t>
  </si>
  <si>
    <t>Drużbice</t>
  </si>
  <si>
    <t>Kleszczów</t>
  </si>
  <si>
    <t>Kluki</t>
  </si>
  <si>
    <t>Rusiec</t>
  </si>
  <si>
    <t>Szczerców</t>
  </si>
  <si>
    <t>Zelów</t>
  </si>
  <si>
    <t>Kutno</t>
  </si>
  <si>
    <t>Bedlno</t>
  </si>
  <si>
    <t>Dąbrowice</t>
  </si>
  <si>
    <t>Krośniewice</t>
  </si>
  <si>
    <t>Krzyżanów</t>
  </si>
  <si>
    <t>Łanięta</t>
  </si>
  <si>
    <t>Nowe Ostrowy</t>
  </si>
  <si>
    <t>Oporów</t>
  </si>
  <si>
    <t>Strzelce</t>
  </si>
  <si>
    <t>Żychlin</t>
  </si>
  <si>
    <t>Buczek</t>
  </si>
  <si>
    <t>Łask</t>
  </si>
  <si>
    <t>Sędziejowice</t>
  </si>
  <si>
    <t>Widawa</t>
  </si>
  <si>
    <t>Wodzierady</t>
  </si>
  <si>
    <t>Łęczyca</t>
  </si>
  <si>
    <t>Daszyna</t>
  </si>
  <si>
    <t>Góra Świętej Małgorzaty</t>
  </si>
  <si>
    <t>Grabów</t>
  </si>
  <si>
    <t>Piątek</t>
  </si>
  <si>
    <t>Świnice Warckie</t>
  </si>
  <si>
    <t>Witonia</t>
  </si>
  <si>
    <t>Łowicz</t>
  </si>
  <si>
    <t>Bielawy</t>
  </si>
  <si>
    <t>Chąśno</t>
  </si>
  <si>
    <t>Domaniewice</t>
  </si>
  <si>
    <t>Kiernozia</t>
  </si>
  <si>
    <t>Kocierzew Południowy</t>
  </si>
  <si>
    <t>Łyszkowice</t>
  </si>
  <si>
    <t>Nieborów</t>
  </si>
  <si>
    <t>Zduny</t>
  </si>
  <si>
    <t>Andrespol</t>
  </si>
  <si>
    <t>Brójce</t>
  </si>
  <si>
    <t>Koluszki</t>
  </si>
  <si>
    <t>Nowosolna</t>
  </si>
  <si>
    <t>Rzgów</t>
  </si>
  <si>
    <t>Tuszyn</t>
  </si>
  <si>
    <t>Białaczów</t>
  </si>
  <si>
    <t>Drzewica</t>
  </si>
  <si>
    <t>Mniszków</t>
  </si>
  <si>
    <t>Opoczno</t>
  </si>
  <si>
    <t>Paradyż</t>
  </si>
  <si>
    <t>Poświętne</t>
  </si>
  <si>
    <t>Sławno</t>
  </si>
  <si>
    <t>Żarnów</t>
  </si>
  <si>
    <t>Konstantynów Łódzki</t>
  </si>
  <si>
    <t>Pabianice</t>
  </si>
  <si>
    <t>Dłutów</t>
  </si>
  <si>
    <t>Dobroń</t>
  </si>
  <si>
    <t>Ksawerów</t>
  </si>
  <si>
    <t>Lutomiersk</t>
  </si>
  <si>
    <t>Działoszyn</t>
  </si>
  <si>
    <t>Kiełczygłów</t>
  </si>
  <si>
    <t>Nowa Brzeźnica</t>
  </si>
  <si>
    <t>Pajęczno</t>
  </si>
  <si>
    <t>Rząśnia</t>
  </si>
  <si>
    <t>Siemkowice</t>
  </si>
  <si>
    <t>Strzelce Wielkie</t>
  </si>
  <si>
    <t>Sulmierzyce</t>
  </si>
  <si>
    <t>Czarnocin</t>
  </si>
  <si>
    <t>Gorzkowice</t>
  </si>
  <si>
    <t>Grabica</t>
  </si>
  <si>
    <t>Łęki Szlacheckie</t>
  </si>
  <si>
    <t>Moszczenica</t>
  </si>
  <si>
    <t>Ręczno</t>
  </si>
  <si>
    <t>Rozprza</t>
  </si>
  <si>
    <t>Sulejów</t>
  </si>
  <si>
    <t>Wola Krzysztoporska</t>
  </si>
  <si>
    <t>Wolbórz</t>
  </si>
  <si>
    <t>Dalików</t>
  </si>
  <si>
    <t>Pęczniew</t>
  </si>
  <si>
    <t>Poddębice</t>
  </si>
  <si>
    <t>Uniejów</t>
  </si>
  <si>
    <t>Wartkowice</t>
  </si>
  <si>
    <t>Zadzim</t>
  </si>
  <si>
    <t>Radomsko</t>
  </si>
  <si>
    <t>Dobryszyce</t>
  </si>
  <si>
    <t>Gidle</t>
  </si>
  <si>
    <t>Gomunice</t>
  </si>
  <si>
    <t>Kamieńsk</t>
  </si>
  <si>
    <t>Kobiele Wielkie</t>
  </si>
  <si>
    <t>Kodrąb</t>
  </si>
  <si>
    <t>Lgota Wielka</t>
  </si>
  <si>
    <t>Ładzice</t>
  </si>
  <si>
    <t>Masłowice</t>
  </si>
  <si>
    <t>Przedbórz</t>
  </si>
  <si>
    <t>Wielgomłyny</t>
  </si>
  <si>
    <t>Żytno</t>
  </si>
  <si>
    <t>Rawa Mazowiecka</t>
  </si>
  <si>
    <t>Biała Rawska</t>
  </si>
  <si>
    <t>Cielądz</t>
  </si>
  <si>
    <t>Regnów</t>
  </si>
  <si>
    <t>Sadkowice</t>
  </si>
  <si>
    <t>Sieradz</t>
  </si>
  <si>
    <t>Błaszki</t>
  </si>
  <si>
    <t>Brąszewice</t>
  </si>
  <si>
    <t>Brzeźnio</t>
  </si>
  <si>
    <t>Burzenin</t>
  </si>
  <si>
    <t>Goszczanów</t>
  </si>
  <si>
    <t>Klonowa</t>
  </si>
  <si>
    <t>Warta</t>
  </si>
  <si>
    <t>Wróblew</t>
  </si>
  <si>
    <t>Złoczew</t>
  </si>
  <si>
    <t>Bolimów</t>
  </si>
  <si>
    <t>Głuchów</t>
  </si>
  <si>
    <t>Godzianów</t>
  </si>
  <si>
    <t>Kowiesy</t>
  </si>
  <si>
    <t>Lipce Reymontowskie</t>
  </si>
  <si>
    <t>Maków</t>
  </si>
  <si>
    <t>Nowy Kawęczyn</t>
  </si>
  <si>
    <t>Skierniewice</t>
  </si>
  <si>
    <t>Słupia</t>
  </si>
  <si>
    <t>Tomaszów Mazowiecki</t>
  </si>
  <si>
    <t>Będków</t>
  </si>
  <si>
    <t>Budziszewice</t>
  </si>
  <si>
    <t>Czerniewice</t>
  </si>
  <si>
    <t>Inowłódz</t>
  </si>
  <si>
    <t>Lubochnia</t>
  </si>
  <si>
    <t>Rokiciny</t>
  </si>
  <si>
    <t>Rzeczyca</t>
  </si>
  <si>
    <t>Ujazd</t>
  </si>
  <si>
    <t>Żelechlinek</t>
  </si>
  <si>
    <t>Biała</t>
  </si>
  <si>
    <t>Czarnożyły</t>
  </si>
  <si>
    <t>Mokrsko</t>
  </si>
  <si>
    <t>Osjaków</t>
  </si>
  <si>
    <t>Pątnów</t>
  </si>
  <si>
    <t>Skomlin</t>
  </si>
  <si>
    <t>Wieluń</t>
  </si>
  <si>
    <t>Wierzchlas</t>
  </si>
  <si>
    <t>Czastary</t>
  </si>
  <si>
    <t>Galewice</t>
  </si>
  <si>
    <t>Lututów</t>
  </si>
  <si>
    <t>Łubnice</t>
  </si>
  <si>
    <t>Sokolniki</t>
  </si>
  <si>
    <t>Wieruszów</t>
  </si>
  <si>
    <t>Zduńska Wola</t>
  </si>
  <si>
    <t>Szadek</t>
  </si>
  <si>
    <t>Zapolice</t>
  </si>
  <si>
    <t>Głowno</t>
  </si>
  <si>
    <t>Ozorków</t>
  </si>
  <si>
    <t>Zgierz</t>
  </si>
  <si>
    <t>Aleksandrów Łódzki</t>
  </si>
  <si>
    <t>Parzęczew</t>
  </si>
  <si>
    <t>Stryków</t>
  </si>
  <si>
    <t>Brzeziny</t>
  </si>
  <si>
    <t>Dmosin</t>
  </si>
  <si>
    <t>Jeżów</t>
  </si>
  <si>
    <t>Rogów</t>
  </si>
  <si>
    <t>M. Łódź</t>
  </si>
  <si>
    <t>M. Piotrków Trybunalski</t>
  </si>
  <si>
    <t>M. Skierniewice</t>
  </si>
  <si>
    <t>Bochnia</t>
  </si>
  <si>
    <t>Drwinia</t>
  </si>
  <si>
    <t>Lipnica Murowana</t>
  </si>
  <si>
    <t>Łapanów</t>
  </si>
  <si>
    <t>Nowy Wiśnicz</t>
  </si>
  <si>
    <t>Rzezawa</t>
  </si>
  <si>
    <t>Trzciana</t>
  </si>
  <si>
    <t>Żegocina</t>
  </si>
  <si>
    <t>Borzęcin</t>
  </si>
  <si>
    <t>Brzesko</t>
  </si>
  <si>
    <t>Czchów</t>
  </si>
  <si>
    <t>Dębno</t>
  </si>
  <si>
    <t>Gnojnik</t>
  </si>
  <si>
    <t>Iwkowa</t>
  </si>
  <si>
    <t>Szczurowa</t>
  </si>
  <si>
    <t>Alwernia</t>
  </si>
  <si>
    <t>Babice</t>
  </si>
  <si>
    <t>Libiąż</t>
  </si>
  <si>
    <t>Trzebinia</t>
  </si>
  <si>
    <t>Bolesław</t>
  </si>
  <si>
    <t>Dąbrowa Tarnowska</t>
  </si>
  <si>
    <t>Gręboszów</t>
  </si>
  <si>
    <t>Mędrzechów</t>
  </si>
  <si>
    <t>Olesno</t>
  </si>
  <si>
    <t>Radgoszcz</t>
  </si>
  <si>
    <t>Szczucin</t>
  </si>
  <si>
    <t>Gorlice</t>
  </si>
  <si>
    <t>Biecz</t>
  </si>
  <si>
    <t>Bobowa</t>
  </si>
  <si>
    <t>Lipinki</t>
  </si>
  <si>
    <t>Łużna</t>
  </si>
  <si>
    <t>Ropa</t>
  </si>
  <si>
    <t>Sękowa</t>
  </si>
  <si>
    <t>Uście Gorlickie</t>
  </si>
  <si>
    <t>Czernichów</t>
  </si>
  <si>
    <t>Igołomia-Wawrzeńczyce</t>
  </si>
  <si>
    <t>Iwanowice</t>
  </si>
  <si>
    <t>Jerzmanowice-Przeginia</t>
  </si>
  <si>
    <t>Kocmyrzów-Luborzyca</t>
  </si>
  <si>
    <t>Krzeszowice</t>
  </si>
  <si>
    <t>Liszki</t>
  </si>
  <si>
    <t>Michałowice</t>
  </si>
  <si>
    <t>Mogilany</t>
  </si>
  <si>
    <t>Skała</t>
  </si>
  <si>
    <t>Skawina</t>
  </si>
  <si>
    <t>Słomniki</t>
  </si>
  <si>
    <t>Sułoszowa</t>
  </si>
  <si>
    <t>Świątniki Górne</t>
  </si>
  <si>
    <t>Wielka Wieś</t>
  </si>
  <si>
    <t>Zabierzów</t>
  </si>
  <si>
    <t>Zielonki</t>
  </si>
  <si>
    <t>Limanowa</t>
  </si>
  <si>
    <t>Mszana Dolna</t>
  </si>
  <si>
    <t>Dobra</t>
  </si>
  <si>
    <t>Jodłownik</t>
  </si>
  <si>
    <t>Kamienica</t>
  </si>
  <si>
    <t>Laskowa</t>
  </si>
  <si>
    <t>Łukowica</t>
  </si>
  <si>
    <t>Niedźwiedź</t>
  </si>
  <si>
    <t>Słopnice</t>
  </si>
  <si>
    <t>Tymbark</t>
  </si>
  <si>
    <t>Charsznica</t>
  </si>
  <si>
    <t>Gołcza</t>
  </si>
  <si>
    <t>Kozłów</t>
  </si>
  <si>
    <t>Książ Wielki</t>
  </si>
  <si>
    <t>Miechów</t>
  </si>
  <si>
    <t>Racławice</t>
  </si>
  <si>
    <t>Słaboszów</t>
  </si>
  <si>
    <t>Dobczyce</t>
  </si>
  <si>
    <t>Lubień</t>
  </si>
  <si>
    <t>Myślenice</t>
  </si>
  <si>
    <t>Pcim</t>
  </si>
  <si>
    <t>Raciechowice</t>
  </si>
  <si>
    <t>Siepraw</t>
  </si>
  <si>
    <t>Sułkowice</t>
  </si>
  <si>
    <t>Tokarnia</t>
  </si>
  <si>
    <t>Wiśniowa</t>
  </si>
  <si>
    <t>Grybów</t>
  </si>
  <si>
    <t>Chełmiec</t>
  </si>
  <si>
    <t>Gródek nad Dunajcem</t>
  </si>
  <si>
    <t>Kamionka Wielka</t>
  </si>
  <si>
    <t>Korzenna</t>
  </si>
  <si>
    <t>Krynica-Zdrój</t>
  </si>
  <si>
    <t>Łabowa</t>
  </si>
  <si>
    <t>Łącko</t>
  </si>
  <si>
    <t>Łososina Dolna</t>
  </si>
  <si>
    <t>Muszyna</t>
  </si>
  <si>
    <t>Nawojowa</t>
  </si>
  <si>
    <t>Piwniczna-Zdrój</t>
  </si>
  <si>
    <t>Podegrodzie</t>
  </si>
  <si>
    <t>Rytro</t>
  </si>
  <si>
    <t>Stary Sącz</t>
  </si>
  <si>
    <t>Nowy Targ</t>
  </si>
  <si>
    <t>Szczawnica</t>
  </si>
  <si>
    <t>Czarny Dunajec</t>
  </si>
  <si>
    <t>Czorsztyn</t>
  </si>
  <si>
    <t>Jabłonka</t>
  </si>
  <si>
    <t>Krościenko nad Dunajcem</t>
  </si>
  <si>
    <t>Lipnica Wielka</t>
  </si>
  <si>
    <t>Łapsze Niżne</t>
  </si>
  <si>
    <t>Ochotnica Dolna</t>
  </si>
  <si>
    <t>Raba Wyżna</t>
  </si>
  <si>
    <t>Rabka-Zdrój</t>
  </si>
  <si>
    <t>Spytkowice</t>
  </si>
  <si>
    <t>Szaflary</t>
  </si>
  <si>
    <t>Bukowno</t>
  </si>
  <si>
    <t>Klucze</t>
  </si>
  <si>
    <t>Olkusz</t>
  </si>
  <si>
    <t>Trzyciąż</t>
  </si>
  <si>
    <t>Wolbrom</t>
  </si>
  <si>
    <t>Oświęcim</t>
  </si>
  <si>
    <t>Brzeszcze</t>
  </si>
  <si>
    <t>Chełmek</t>
  </si>
  <si>
    <t>Kęty</t>
  </si>
  <si>
    <t>Polanka Wielka</t>
  </si>
  <si>
    <t>Przeciszów</t>
  </si>
  <si>
    <t>Zator</t>
  </si>
  <si>
    <t>Koniusza</t>
  </si>
  <si>
    <t>Koszyce</t>
  </si>
  <si>
    <t>Nowe Brzesko</t>
  </si>
  <si>
    <t>Pałecznica</t>
  </si>
  <si>
    <t>Proszowice</t>
  </si>
  <si>
    <t>Radziemice</t>
  </si>
  <si>
    <t>Jordanów</t>
  </si>
  <si>
    <t>Sucha Beskidzka</t>
  </si>
  <si>
    <t>Budzów</t>
  </si>
  <si>
    <t>Bystra-Sidzina</t>
  </si>
  <si>
    <t>Maków Podhalański</t>
  </si>
  <si>
    <t>Stryszawa</t>
  </si>
  <si>
    <t>Zawoja</t>
  </si>
  <si>
    <t>Zembrzyce</t>
  </si>
  <si>
    <t>Ciężkowice</t>
  </si>
  <si>
    <t>Gromnik</t>
  </si>
  <si>
    <t>Lisia Góra</t>
  </si>
  <si>
    <t>Pleśna</t>
  </si>
  <si>
    <t>Radłów</t>
  </si>
  <si>
    <t>Ryglice</t>
  </si>
  <si>
    <t>Rzepiennik Strzyżewski</t>
  </si>
  <si>
    <t>Skrzyszów</t>
  </si>
  <si>
    <t>Tarnów</t>
  </si>
  <si>
    <t>Tuchów</t>
  </si>
  <si>
    <t>Wierzchosławice</t>
  </si>
  <si>
    <t>Wietrzychowice</t>
  </si>
  <si>
    <t>Wojnicz</t>
  </si>
  <si>
    <t>Zakliczyn</t>
  </si>
  <si>
    <t>Żabno</t>
  </si>
  <si>
    <t>Szerzyny</t>
  </si>
  <si>
    <t>Zakopane</t>
  </si>
  <si>
    <t>Biały Dunajec</t>
  </si>
  <si>
    <t>Bukowina Tatrzańska</t>
  </si>
  <si>
    <t>Kościelisko</t>
  </si>
  <si>
    <t>Poronin</t>
  </si>
  <si>
    <t>Andrychów</t>
  </si>
  <si>
    <t>Kalwaria Zebrzydowska</t>
  </si>
  <si>
    <t>Lanckorona</t>
  </si>
  <si>
    <t>Mucharz</t>
  </si>
  <si>
    <t>Stryszów</t>
  </si>
  <si>
    <t>Tomice</t>
  </si>
  <si>
    <t>Wadowice</t>
  </si>
  <si>
    <t>Wieprz</t>
  </si>
  <si>
    <t>Biskupice</t>
  </si>
  <si>
    <t>Gdów</t>
  </si>
  <si>
    <t>Kłaj</t>
  </si>
  <si>
    <t>Niepołomice</t>
  </si>
  <si>
    <t>Wieliczka</t>
  </si>
  <si>
    <t>M. Kraków</t>
  </si>
  <si>
    <t>M. Nowy Sącz</t>
  </si>
  <si>
    <t>M. Tarnów</t>
  </si>
  <si>
    <t>Białobrzegi</t>
  </si>
  <si>
    <t>Promna</t>
  </si>
  <si>
    <t>Radzanów</t>
  </si>
  <si>
    <t>Stara Błotnica</t>
  </si>
  <si>
    <t>Stromiec</t>
  </si>
  <si>
    <t>Wyśmierzyce</t>
  </si>
  <si>
    <t>Ciechanów</t>
  </si>
  <si>
    <t>Glinojeck</t>
  </si>
  <si>
    <t>Gołymin-Ośrodek</t>
  </si>
  <si>
    <t>Grudusk</t>
  </si>
  <si>
    <t>Ojrzeń</t>
  </si>
  <si>
    <t>Opinogóra Górna</t>
  </si>
  <si>
    <t>Regimin</t>
  </si>
  <si>
    <t>Sońsk</t>
  </si>
  <si>
    <t>Garwolin</t>
  </si>
  <si>
    <t>Łaskarzew</t>
  </si>
  <si>
    <t>Borowie</t>
  </si>
  <si>
    <t>Maciejowice</t>
  </si>
  <si>
    <t>Miastków Kościelny</t>
  </si>
  <si>
    <t>Parysów</t>
  </si>
  <si>
    <t>Pilawa</t>
  </si>
  <si>
    <t>Sobolew</t>
  </si>
  <si>
    <t>Trojanów</t>
  </si>
  <si>
    <t>Wilga</t>
  </si>
  <si>
    <t>Żelechów</t>
  </si>
  <si>
    <t>Gostynin</t>
  </si>
  <si>
    <t>Pacyna</t>
  </si>
  <si>
    <t>Sanniki</t>
  </si>
  <si>
    <t>Szczawin Kościelny</t>
  </si>
  <si>
    <t>Milanówek</t>
  </si>
  <si>
    <t>Podkowa Leśna</t>
  </si>
  <si>
    <t>Grodzisk Mazowiecki</t>
  </si>
  <si>
    <t>Jaktorów</t>
  </si>
  <si>
    <t>Żabia Wola</t>
  </si>
  <si>
    <t>Belsk Duży</t>
  </si>
  <si>
    <t>Błędów</t>
  </si>
  <si>
    <t>Chynów</t>
  </si>
  <si>
    <t>Goszczyn</t>
  </si>
  <si>
    <t>Grójec</t>
  </si>
  <si>
    <t>Jasieniec</t>
  </si>
  <si>
    <t>Mogielnica</t>
  </si>
  <si>
    <t>Nowe Miasto nad Pilicą</t>
  </si>
  <si>
    <t>Pniewy</t>
  </si>
  <si>
    <t>Warka</t>
  </si>
  <si>
    <t>Garbatka-Letnisko</t>
  </si>
  <si>
    <t>Głowaczów</t>
  </si>
  <si>
    <t>Gniewoszów</t>
  </si>
  <si>
    <t>Grabów nad Pilicą</t>
  </si>
  <si>
    <t>Kozienice</t>
  </si>
  <si>
    <t>Magnuszew</t>
  </si>
  <si>
    <t>Sieciechów</t>
  </si>
  <si>
    <t>Legionowo</t>
  </si>
  <si>
    <t>Nieporęt</t>
  </si>
  <si>
    <t>Serock</t>
  </si>
  <si>
    <t>Wieliszew</t>
  </si>
  <si>
    <t>Chotcza</t>
  </si>
  <si>
    <t>Ciepielów</t>
  </si>
  <si>
    <t>Lipsko</t>
  </si>
  <si>
    <t>Rzeczniów</t>
  </si>
  <si>
    <t>Sienno</t>
  </si>
  <si>
    <t>Solec nad Wisłą</t>
  </si>
  <si>
    <t>Huszlew</t>
  </si>
  <si>
    <t>Łosice</t>
  </si>
  <si>
    <t>Olszanka</t>
  </si>
  <si>
    <t>Platerów</t>
  </si>
  <si>
    <t>Sarnaki</t>
  </si>
  <si>
    <t>Stara Kornica</t>
  </si>
  <si>
    <t>Maków Mazowiecki</t>
  </si>
  <si>
    <t>Czerwonka</t>
  </si>
  <si>
    <t>Karniewo</t>
  </si>
  <si>
    <t>Krasnosielc</t>
  </si>
  <si>
    <t>Młynarze</t>
  </si>
  <si>
    <t>Płoniawy-Bramura</t>
  </si>
  <si>
    <t>Różan</t>
  </si>
  <si>
    <t>Rzewnie</t>
  </si>
  <si>
    <t>Sypniewo</t>
  </si>
  <si>
    <t>Szelków</t>
  </si>
  <si>
    <t>Mińsk Mazowiecki</t>
  </si>
  <si>
    <t>Cegłów</t>
  </si>
  <si>
    <t>Dębe Wielkie</t>
  </si>
  <si>
    <t>Halinów</t>
  </si>
  <si>
    <t>Jakubów</t>
  </si>
  <si>
    <t>Kałuszyn</t>
  </si>
  <si>
    <t>Latowicz</t>
  </si>
  <si>
    <t>Mrozy</t>
  </si>
  <si>
    <t>Siennica</t>
  </si>
  <si>
    <t>Stanisławów</t>
  </si>
  <si>
    <t>Sulejówek</t>
  </si>
  <si>
    <t>Mława</t>
  </si>
  <si>
    <t>Dzierzgowo</t>
  </si>
  <si>
    <t>Lipowiec Kościelny</t>
  </si>
  <si>
    <t>Strzegowo</t>
  </si>
  <si>
    <t>Stupsk</t>
  </si>
  <si>
    <t>Szreńsk</t>
  </si>
  <si>
    <t>Szydłowo</t>
  </si>
  <si>
    <t>Wieczfnia Kościelna</t>
  </si>
  <si>
    <t>Wiśniewo</t>
  </si>
  <si>
    <t>Nowy Dwór Mazowiecki</t>
  </si>
  <si>
    <t>Czosnów</t>
  </si>
  <si>
    <t>Leoncin</t>
  </si>
  <si>
    <t>Nasielsk</t>
  </si>
  <si>
    <t>Pomiechówek</t>
  </si>
  <si>
    <t>Zakroczym</t>
  </si>
  <si>
    <t>Baranowo</t>
  </si>
  <si>
    <t>Czarnia</t>
  </si>
  <si>
    <t>Czerwin</t>
  </si>
  <si>
    <t>Goworowo</t>
  </si>
  <si>
    <t>Kadzidło</t>
  </si>
  <si>
    <t>Lelis</t>
  </si>
  <si>
    <t>Łyse</t>
  </si>
  <si>
    <t>Myszyniec</t>
  </si>
  <si>
    <t>Olszewo-Borki</t>
  </si>
  <si>
    <t>Rzekuń</t>
  </si>
  <si>
    <t>Troszyn</t>
  </si>
  <si>
    <t>Ostrów Mazowiecka</t>
  </si>
  <si>
    <t>Andrzejewo</t>
  </si>
  <si>
    <t>Boguty-Pianki</t>
  </si>
  <si>
    <t>Brok</t>
  </si>
  <si>
    <t>Małkinia Górna</t>
  </si>
  <si>
    <t>Nur</t>
  </si>
  <si>
    <t>Stary Lubotyń</t>
  </si>
  <si>
    <t>Szulborze Wielkie</t>
  </si>
  <si>
    <t>Wąsewo</t>
  </si>
  <si>
    <t>Zaręby Kościelne</t>
  </si>
  <si>
    <t>Otwock</t>
  </si>
  <si>
    <t>Celestynów</t>
  </si>
  <si>
    <t>Karczew</t>
  </si>
  <si>
    <t>Kołbiel</t>
  </si>
  <si>
    <t>Osieck</t>
  </si>
  <si>
    <t>Sobienie-Jeziory</t>
  </si>
  <si>
    <t>Wiązowna</t>
  </si>
  <si>
    <t>Góra Kalwaria</t>
  </si>
  <si>
    <t>Konstancin-Jeziorna</t>
  </si>
  <si>
    <t>Lesznowola</t>
  </si>
  <si>
    <t>Piaseczno</t>
  </si>
  <si>
    <t>Prażmów</t>
  </si>
  <si>
    <t>Tarczyn</t>
  </si>
  <si>
    <t>Bielsk</t>
  </si>
  <si>
    <t>Bodzanów</t>
  </si>
  <si>
    <t>Brudzeń Duży</t>
  </si>
  <si>
    <t>Bulkowo</t>
  </si>
  <si>
    <t>Drobin</t>
  </si>
  <si>
    <t>Gąbin</t>
  </si>
  <si>
    <t>Łąck</t>
  </si>
  <si>
    <t>Mała Wieś</t>
  </si>
  <si>
    <t>Nowy Duninów</t>
  </si>
  <si>
    <t>Radzanowo</t>
  </si>
  <si>
    <t>Słupno</t>
  </si>
  <si>
    <t>Stara Biała</t>
  </si>
  <si>
    <t>Staroźreby</t>
  </si>
  <si>
    <t>Wyszogród</t>
  </si>
  <si>
    <t>Płońsk</t>
  </si>
  <si>
    <t>Raciąż</t>
  </si>
  <si>
    <t>Baboszewo</t>
  </si>
  <si>
    <t>Czerwińsk nad Wisłą</t>
  </si>
  <si>
    <t>Dzierzążnia</t>
  </si>
  <si>
    <t>Joniec</t>
  </si>
  <si>
    <t>Naruszewo</t>
  </si>
  <si>
    <t>Nowe Miasto</t>
  </si>
  <si>
    <t>Sochocin</t>
  </si>
  <si>
    <t>Załuski</t>
  </si>
  <si>
    <t>Piastów</t>
  </si>
  <si>
    <t>Pruszków</t>
  </si>
  <si>
    <t>Brwinów</t>
  </si>
  <si>
    <t>Nadarzyn</t>
  </si>
  <si>
    <t>Raszyn</t>
  </si>
  <si>
    <t>Przasnysz</t>
  </si>
  <si>
    <t>Chorzele</t>
  </si>
  <si>
    <t>Czernice Borowe</t>
  </si>
  <si>
    <t>Jednorożec</t>
  </si>
  <si>
    <t>Krasne</t>
  </si>
  <si>
    <t>Krzynowłoga Mała</t>
  </si>
  <si>
    <t>Borkowice</t>
  </si>
  <si>
    <t>Gielniów</t>
  </si>
  <si>
    <t>Klwów</t>
  </si>
  <si>
    <t>Odrzywół</t>
  </si>
  <si>
    <t>Potworów</t>
  </si>
  <si>
    <t>Przysucha</t>
  </si>
  <si>
    <t>Rusinów</t>
  </si>
  <si>
    <t>Wieniawa</t>
  </si>
  <si>
    <t>Gzy</t>
  </si>
  <si>
    <t>Obryte</t>
  </si>
  <si>
    <t>Pokrzywnica</t>
  </si>
  <si>
    <t>Pułtusk</t>
  </si>
  <si>
    <t>Świercze</t>
  </si>
  <si>
    <t>Winnica</t>
  </si>
  <si>
    <t>Zatory</t>
  </si>
  <si>
    <t>Pionki</t>
  </si>
  <si>
    <t>Gózd</t>
  </si>
  <si>
    <t>Iłża</t>
  </si>
  <si>
    <t>Jastrzębia</t>
  </si>
  <si>
    <t>Jedlińsk</t>
  </si>
  <si>
    <t>Jedlnia-Letnisko</t>
  </si>
  <si>
    <t>Kowala</t>
  </si>
  <si>
    <t>Przytyk</t>
  </si>
  <si>
    <t>Skaryszew</t>
  </si>
  <si>
    <t>Wolanów</t>
  </si>
  <si>
    <t>Domanice</t>
  </si>
  <si>
    <t>Korczew</t>
  </si>
  <si>
    <t>Kotuń</t>
  </si>
  <si>
    <t>Mokobody</t>
  </si>
  <si>
    <t>Mordy</t>
  </si>
  <si>
    <t>Paprotnia</t>
  </si>
  <si>
    <t>Przesmyki</t>
  </si>
  <si>
    <t>Siedlce</t>
  </si>
  <si>
    <t>Skórzec</t>
  </si>
  <si>
    <t>Suchożebry</t>
  </si>
  <si>
    <t>Wiśniew</t>
  </si>
  <si>
    <t>Wodynie</t>
  </si>
  <si>
    <t>Zbuczyn</t>
  </si>
  <si>
    <t>27</t>
  </si>
  <si>
    <t>Sierpc</t>
  </si>
  <si>
    <t>Gozdowo</t>
  </si>
  <si>
    <t>Mochowo</t>
  </si>
  <si>
    <t>Rościszewo</t>
  </si>
  <si>
    <t>Szczutowo</t>
  </si>
  <si>
    <t>Zawidz</t>
  </si>
  <si>
    <t>28</t>
  </si>
  <si>
    <t>Sochaczew</t>
  </si>
  <si>
    <t>Brochów</t>
  </si>
  <si>
    <t>Iłów</t>
  </si>
  <si>
    <t>Młodzieszyn</t>
  </si>
  <si>
    <t>Nowa Sucha</t>
  </si>
  <si>
    <t>Rybno</t>
  </si>
  <si>
    <t>Teresin</t>
  </si>
  <si>
    <t>29</t>
  </si>
  <si>
    <t>Sokołów Podlaski</t>
  </si>
  <si>
    <t>Bielany</t>
  </si>
  <si>
    <t>Ceranów</t>
  </si>
  <si>
    <t>Jabłonna Lacka</t>
  </si>
  <si>
    <t>Kosów Lacki</t>
  </si>
  <si>
    <t>Repki</t>
  </si>
  <si>
    <t>Sabnie</t>
  </si>
  <si>
    <t>Sterdyń</t>
  </si>
  <si>
    <t>30</t>
  </si>
  <si>
    <t>Chlewiska</t>
  </si>
  <si>
    <t>Jastrząb</t>
  </si>
  <si>
    <t>Mirów</t>
  </si>
  <si>
    <t>Orońsko</t>
  </si>
  <si>
    <t>Szydłowiec</t>
  </si>
  <si>
    <t>32</t>
  </si>
  <si>
    <t>Błonie</t>
  </si>
  <si>
    <t>Izabelin</t>
  </si>
  <si>
    <t>Kampinos</t>
  </si>
  <si>
    <t>Leszno</t>
  </si>
  <si>
    <t>Łomianki</t>
  </si>
  <si>
    <t>Ożarów Mazowiecki</t>
  </si>
  <si>
    <t>Stare Babice</t>
  </si>
  <si>
    <t>33</t>
  </si>
  <si>
    <t>Węgrów</t>
  </si>
  <si>
    <t>Grębków</t>
  </si>
  <si>
    <t>Korytnica</t>
  </si>
  <si>
    <t>Liw</t>
  </si>
  <si>
    <t>Łochów</t>
  </si>
  <si>
    <t>Miedzna</t>
  </si>
  <si>
    <t>Sadowne</t>
  </si>
  <si>
    <t>Stoczek</t>
  </si>
  <si>
    <t>Wierzbno</t>
  </si>
  <si>
    <t>34</t>
  </si>
  <si>
    <t>Kobyłka</t>
  </si>
  <si>
    <t>Marki</t>
  </si>
  <si>
    <t>Ząbki</t>
  </si>
  <si>
    <t>Zielonka</t>
  </si>
  <si>
    <t>Dąbrówka</t>
  </si>
  <si>
    <t>Jadów</t>
  </si>
  <si>
    <t>Klembów</t>
  </si>
  <si>
    <t>Radzymin</t>
  </si>
  <si>
    <t>Strachówka</t>
  </si>
  <si>
    <t>Tłuszcz</t>
  </si>
  <si>
    <t>Wołomin</t>
  </si>
  <si>
    <t>35</t>
  </si>
  <si>
    <t>Brańszczyk</t>
  </si>
  <si>
    <t>Długosiodło</t>
  </si>
  <si>
    <t>Rząśnik</t>
  </si>
  <si>
    <t>Somianka</t>
  </si>
  <si>
    <t>Wyszków</t>
  </si>
  <si>
    <t>Zabrodzie</t>
  </si>
  <si>
    <t>36</t>
  </si>
  <si>
    <t>Kazanów</t>
  </si>
  <si>
    <t>Policzna</t>
  </si>
  <si>
    <t>Przyłęk</t>
  </si>
  <si>
    <t>Tczów</t>
  </si>
  <si>
    <t>Zwoleń</t>
  </si>
  <si>
    <t>37</t>
  </si>
  <si>
    <t>Bieżuń</t>
  </si>
  <si>
    <t>Kuczbork-Osada</t>
  </si>
  <si>
    <t>Lubowidz</t>
  </si>
  <si>
    <t>Lutocin</t>
  </si>
  <si>
    <t>Siemiątkowo</t>
  </si>
  <si>
    <t>Żuromin</t>
  </si>
  <si>
    <t>38</t>
  </si>
  <si>
    <t>Żyrardów</t>
  </si>
  <si>
    <t>Mszczonów</t>
  </si>
  <si>
    <t>Puszcza Mariańska</t>
  </si>
  <si>
    <t>Radziejowice</t>
  </si>
  <si>
    <t>Wiskitki</t>
  </si>
  <si>
    <t>M. Ostrołęka</t>
  </si>
  <si>
    <t>M. Płock</t>
  </si>
  <si>
    <t>M. Radom</t>
  </si>
  <si>
    <t>M. Siedlce</t>
  </si>
  <si>
    <t>65</t>
  </si>
  <si>
    <t>Brzeg</t>
  </si>
  <si>
    <t>Skarbimierz</t>
  </si>
  <si>
    <t>Grodków</t>
  </si>
  <si>
    <t>Lewin Brzeski</t>
  </si>
  <si>
    <t>Lubsza</t>
  </si>
  <si>
    <t>Baborów</t>
  </si>
  <si>
    <t>Branice</t>
  </si>
  <si>
    <t>Głubczyce</t>
  </si>
  <si>
    <t>Kietrz</t>
  </si>
  <si>
    <t>Kędzierzyn-Koźle</t>
  </si>
  <si>
    <t>Bierawa</t>
  </si>
  <si>
    <t>Cisek</t>
  </si>
  <si>
    <t>Pawłowiczki</t>
  </si>
  <si>
    <t>Polska Cerekiew</t>
  </si>
  <si>
    <t>Reńska Wieś</t>
  </si>
  <si>
    <t>Byczyna</t>
  </si>
  <si>
    <t>Kluczbork</t>
  </si>
  <si>
    <t>Lasowice Wielkie</t>
  </si>
  <si>
    <t>Wołczyn</t>
  </si>
  <si>
    <t>Gogolin</t>
  </si>
  <si>
    <t>Krapkowice</t>
  </si>
  <si>
    <t>Strzeleczki</t>
  </si>
  <si>
    <t>Walce</t>
  </si>
  <si>
    <t>Zdzieszowice</t>
  </si>
  <si>
    <t>Domaszowice</t>
  </si>
  <si>
    <t>Namysłów</t>
  </si>
  <si>
    <t>Pokój</t>
  </si>
  <si>
    <t>Świerczów</t>
  </si>
  <si>
    <t>Głuchołazy</t>
  </si>
  <si>
    <t>Kamiennik</t>
  </si>
  <si>
    <t>Korfantów</t>
  </si>
  <si>
    <t>Łambinowice</t>
  </si>
  <si>
    <t>Nysa</t>
  </si>
  <si>
    <t>Otmuchów</t>
  </si>
  <si>
    <t>Paczków</t>
  </si>
  <si>
    <t>Pakosławice</t>
  </si>
  <si>
    <t>Skoroszyce</t>
  </si>
  <si>
    <t>Dobrodzień</t>
  </si>
  <si>
    <t>Gorzów Śląski</t>
  </si>
  <si>
    <t>Praszka</t>
  </si>
  <si>
    <t>Rudniki</t>
  </si>
  <si>
    <t>Zębowice</t>
  </si>
  <si>
    <t>Chrząstowice</t>
  </si>
  <si>
    <t>Dobrzeń Wielki</t>
  </si>
  <si>
    <t>Komprachcice</t>
  </si>
  <si>
    <t>Łubniany</t>
  </si>
  <si>
    <t>Murów</t>
  </si>
  <si>
    <t>Niemodlin</t>
  </si>
  <si>
    <t>Ozimek</t>
  </si>
  <si>
    <t>Popielów</t>
  </si>
  <si>
    <t>Prószków</t>
  </si>
  <si>
    <t>Tarnów Opolski</t>
  </si>
  <si>
    <t>Tułowice</t>
  </si>
  <si>
    <t>Turawa</t>
  </si>
  <si>
    <t>Głogówek</t>
  </si>
  <si>
    <t>Prudnik</t>
  </si>
  <si>
    <t>Izbicko</t>
  </si>
  <si>
    <t>Jemielnica</t>
  </si>
  <si>
    <t>Kolonowskie</t>
  </si>
  <si>
    <t>Leśnica</t>
  </si>
  <si>
    <t>Strzelce Opolskie</t>
  </si>
  <si>
    <t>Zawadzkie</t>
  </si>
  <si>
    <t>M. Opole</t>
  </si>
  <si>
    <t>Czarna</t>
  </si>
  <si>
    <t>Lutowiska</t>
  </si>
  <si>
    <t>Ustrzyki Dolne</t>
  </si>
  <si>
    <t>Brzozów</t>
  </si>
  <si>
    <t>Domaradz</t>
  </si>
  <si>
    <t>Dydnia</t>
  </si>
  <si>
    <t>Haczów</t>
  </si>
  <si>
    <t>Jasienica Rosielna</t>
  </si>
  <si>
    <t>Nozdrzec</t>
  </si>
  <si>
    <t>Dębica</t>
  </si>
  <si>
    <t>Brzostek</t>
  </si>
  <si>
    <t>Jodłowa</t>
  </si>
  <si>
    <t>Pilzno</t>
  </si>
  <si>
    <t>Żyraków</t>
  </si>
  <si>
    <t>Jarosław</t>
  </si>
  <si>
    <t>Radymno</t>
  </si>
  <si>
    <t>Chłopice</t>
  </si>
  <si>
    <t>Laszki</t>
  </si>
  <si>
    <t>Pawłosiów</t>
  </si>
  <si>
    <t>Pruchnik</t>
  </si>
  <si>
    <t>Rokietnica</t>
  </si>
  <si>
    <t>Roźwienica</t>
  </si>
  <si>
    <t>Wiązownica</t>
  </si>
  <si>
    <t>Jasło</t>
  </si>
  <si>
    <t>Brzyska</t>
  </si>
  <si>
    <t>Dębowiec</t>
  </si>
  <si>
    <t>Kołaczyce</t>
  </si>
  <si>
    <t>Krempna</t>
  </si>
  <si>
    <t>Nowy Żmigród</t>
  </si>
  <si>
    <t>Osiek Jasielski</t>
  </si>
  <si>
    <t>Skołyszyn</t>
  </si>
  <si>
    <t>Tarnowiec</t>
  </si>
  <si>
    <t>Cmolas</t>
  </si>
  <si>
    <t>Kolbuszowa</t>
  </si>
  <si>
    <t>Majdan Królewski</t>
  </si>
  <si>
    <t>Niwiska</t>
  </si>
  <si>
    <t>Raniżów</t>
  </si>
  <si>
    <t>Dzikowiec</t>
  </si>
  <si>
    <t>Chorkówka</t>
  </si>
  <si>
    <t>Dukla</t>
  </si>
  <si>
    <t>Iwonicz-Zdrój</t>
  </si>
  <si>
    <t>Jedlicze</t>
  </si>
  <si>
    <t>Korczyna</t>
  </si>
  <si>
    <t>Krościenko Wyżne</t>
  </si>
  <si>
    <t>Miejsce Piastowe</t>
  </si>
  <si>
    <t>Rymanów</t>
  </si>
  <si>
    <t>Wojaszówka</t>
  </si>
  <si>
    <t>Leżajsk</t>
  </si>
  <si>
    <t>Grodzisko Dolne</t>
  </si>
  <si>
    <t>Kuryłówka</t>
  </si>
  <si>
    <t>Nowa Sarzyna</t>
  </si>
  <si>
    <t>Lubaczów</t>
  </si>
  <si>
    <t>Cieszanów</t>
  </si>
  <si>
    <t>Horyniec-Zdrój</t>
  </si>
  <si>
    <t>Narol</t>
  </si>
  <si>
    <t>Oleszyce</t>
  </si>
  <si>
    <t>Stary Dzików</t>
  </si>
  <si>
    <t>Wielkie Oczy</t>
  </si>
  <si>
    <t>Łańcut</t>
  </si>
  <si>
    <t>Markowa</t>
  </si>
  <si>
    <t>Rakszawa</t>
  </si>
  <si>
    <t>Żołynia</t>
  </si>
  <si>
    <t>Mielec</t>
  </si>
  <si>
    <t>Borowa</t>
  </si>
  <si>
    <t>Czermin</t>
  </si>
  <si>
    <t>Gawłuszowice</t>
  </si>
  <si>
    <t>Padew Narodowa</t>
  </si>
  <si>
    <t>Przecław</t>
  </si>
  <si>
    <t>Radomyśl Wielki</t>
  </si>
  <si>
    <t>Tuszów Narodowy</t>
  </si>
  <si>
    <t>Wadowice Górne</t>
  </si>
  <si>
    <t>Harasiuki</t>
  </si>
  <si>
    <t>Jarocin</t>
  </si>
  <si>
    <t>Jeżowe</t>
  </si>
  <si>
    <t>Krzeszów</t>
  </si>
  <si>
    <t>Nisko</t>
  </si>
  <si>
    <t>Rudnik nad Sanem</t>
  </si>
  <si>
    <t>Ulanów</t>
  </si>
  <si>
    <t>Bircza</t>
  </si>
  <si>
    <t>Dubiecko</t>
  </si>
  <si>
    <t>Fredropol</t>
  </si>
  <si>
    <t>Krasiczyn</t>
  </si>
  <si>
    <t>Krzywcza</t>
  </si>
  <si>
    <t>Medyka</t>
  </si>
  <si>
    <t>Orły</t>
  </si>
  <si>
    <t>Przemyśl</t>
  </si>
  <si>
    <t>Stubno</t>
  </si>
  <si>
    <t>Żurawica</t>
  </si>
  <si>
    <t>Przeworsk</t>
  </si>
  <si>
    <t>Adamówka</t>
  </si>
  <si>
    <t>Gać</t>
  </si>
  <si>
    <t>Jawornik Polski</t>
  </si>
  <si>
    <t>Kańczuga</t>
  </si>
  <si>
    <t>Sieniawa</t>
  </si>
  <si>
    <t>Tryńcza</t>
  </si>
  <si>
    <t>Zarzecze</t>
  </si>
  <si>
    <t>Iwierzyce</t>
  </si>
  <si>
    <t>Ostrów</t>
  </si>
  <si>
    <t>Ropczyce</t>
  </si>
  <si>
    <t>Sędziszów Małopolski</t>
  </si>
  <si>
    <t>Wielopole Skrzyńskie</t>
  </si>
  <si>
    <t>Dynów</t>
  </si>
  <si>
    <t>Błażowa</t>
  </si>
  <si>
    <t>Boguchwała</t>
  </si>
  <si>
    <t>Chmielnik</t>
  </si>
  <si>
    <t>Głogów Małopolski</t>
  </si>
  <si>
    <t>Hyżne</t>
  </si>
  <si>
    <t>Lubenia</t>
  </si>
  <si>
    <t>Sokołów Małopolski</t>
  </si>
  <si>
    <t>Świlcza</t>
  </si>
  <si>
    <t>Trzebownisko</t>
  </si>
  <si>
    <t>Tyczyn</t>
  </si>
  <si>
    <t>Sanok</t>
  </si>
  <si>
    <t>Besko</t>
  </si>
  <si>
    <t>Bukowsko</t>
  </si>
  <si>
    <t>Komańcza</t>
  </si>
  <si>
    <t>Tyrawa Wołoska</t>
  </si>
  <si>
    <t>Zagórz</t>
  </si>
  <si>
    <t>Zarszyn</t>
  </si>
  <si>
    <t>Stalowa Wola</t>
  </si>
  <si>
    <t>Bojanów</t>
  </si>
  <si>
    <t>Pysznica</t>
  </si>
  <si>
    <t>Radomyśl nad Sanem</t>
  </si>
  <si>
    <t>Zaklików</t>
  </si>
  <si>
    <t>Zaleszany</t>
  </si>
  <si>
    <t>Czudec</t>
  </si>
  <si>
    <t>Frysztak</t>
  </si>
  <si>
    <t>Niebylec</t>
  </si>
  <si>
    <t>Strzyżów</t>
  </si>
  <si>
    <t>Baranów Sandomierski</t>
  </si>
  <si>
    <t>Gorzyce</t>
  </si>
  <si>
    <t>Grębów</t>
  </si>
  <si>
    <t>Nowa Dęba</t>
  </si>
  <si>
    <t>Baligród</t>
  </si>
  <si>
    <t>Cisna</t>
  </si>
  <si>
    <t>Lesko</t>
  </si>
  <si>
    <t>Olszanica</t>
  </si>
  <si>
    <t>Solina</t>
  </si>
  <si>
    <t>M. Krosno</t>
  </si>
  <si>
    <t>M. Przemyśl</t>
  </si>
  <si>
    <t>M. Rzeszów</t>
  </si>
  <si>
    <t>M. Tarnobrzeg</t>
  </si>
  <si>
    <t>Augustów</t>
  </si>
  <si>
    <t>Bargłów Kościelny</t>
  </si>
  <si>
    <t>Lipsk</t>
  </si>
  <si>
    <t>Nowinka</t>
  </si>
  <si>
    <t>Płaska</t>
  </si>
  <si>
    <t>Sztabin</t>
  </si>
  <si>
    <t>Choroszcz</t>
  </si>
  <si>
    <t>Czarna Białostocka</t>
  </si>
  <si>
    <t>Dobrzyniewo Duże</t>
  </si>
  <si>
    <t>Gródek</t>
  </si>
  <si>
    <t>Juchnowiec Kościelny</t>
  </si>
  <si>
    <t>Łapy</t>
  </si>
  <si>
    <t>Michałowo</t>
  </si>
  <si>
    <t>Supraśl</t>
  </si>
  <si>
    <t>Suraż</t>
  </si>
  <si>
    <t>Turośń Kościelna</t>
  </si>
  <si>
    <t>Tykocin</t>
  </si>
  <si>
    <t>Wasilków</t>
  </si>
  <si>
    <t>Zabłudów</t>
  </si>
  <si>
    <t>Zawady</t>
  </si>
  <si>
    <t>Bielsk Podlaski</t>
  </si>
  <si>
    <t>Brańsk</t>
  </si>
  <si>
    <t>Boćki</t>
  </si>
  <si>
    <t>Orla</t>
  </si>
  <si>
    <t>Rudka</t>
  </si>
  <si>
    <t>Wyszki</t>
  </si>
  <si>
    <t>Grajewo</t>
  </si>
  <si>
    <t>Radziłów</t>
  </si>
  <si>
    <t>Rajgród</t>
  </si>
  <si>
    <t>Szczuczyn</t>
  </si>
  <si>
    <t>Hajnówka</t>
  </si>
  <si>
    <t>Białowieża</t>
  </si>
  <si>
    <t>Czeremcha</t>
  </si>
  <si>
    <t>Czyże</t>
  </si>
  <si>
    <t>Dubicze Cerkiewne</t>
  </si>
  <si>
    <t>Kleszczele</t>
  </si>
  <si>
    <t>Narew</t>
  </si>
  <si>
    <t>Narewka</t>
  </si>
  <si>
    <t>Kolno</t>
  </si>
  <si>
    <t>Grabowo</t>
  </si>
  <si>
    <t>Mały Płock</t>
  </si>
  <si>
    <t>Stawiski</t>
  </si>
  <si>
    <t>Turośl</t>
  </si>
  <si>
    <t>Jedwabne</t>
  </si>
  <si>
    <t>Łomża</t>
  </si>
  <si>
    <t>Miastkowo</t>
  </si>
  <si>
    <t>Nowogród</t>
  </si>
  <si>
    <t>Piątnica</t>
  </si>
  <si>
    <t>Przytuły</t>
  </si>
  <si>
    <t>Śniadowo</t>
  </si>
  <si>
    <t>Wizna</t>
  </si>
  <si>
    <t>Zbójna</t>
  </si>
  <si>
    <t>Goniądz</t>
  </si>
  <si>
    <t>Jasionówka</t>
  </si>
  <si>
    <t>Jaświły</t>
  </si>
  <si>
    <t>Knyszyn</t>
  </si>
  <si>
    <t>Krypno</t>
  </si>
  <si>
    <t>Mońki</t>
  </si>
  <si>
    <t>Trzcianne</t>
  </si>
  <si>
    <t>Sejny</t>
  </si>
  <si>
    <t>Giby</t>
  </si>
  <si>
    <t>Krasnopol</t>
  </si>
  <si>
    <t>Puńsk</t>
  </si>
  <si>
    <t>Siemiatycze</t>
  </si>
  <si>
    <t>Drohiczyn</t>
  </si>
  <si>
    <t>Dziadkowice</t>
  </si>
  <si>
    <t>Grodzisk</t>
  </si>
  <si>
    <t>Mielnik</t>
  </si>
  <si>
    <t>Milejczyce</t>
  </si>
  <si>
    <t>Nurzec-Stacja</t>
  </si>
  <si>
    <t>Perlejewo</t>
  </si>
  <si>
    <t>Dąbrowa Białostocka</t>
  </si>
  <si>
    <t>Janów</t>
  </si>
  <si>
    <t>Korycin</t>
  </si>
  <si>
    <t>Krynki</t>
  </si>
  <si>
    <t>Kuźnica</t>
  </si>
  <si>
    <t>Nowy Dwór</t>
  </si>
  <si>
    <t>Sidra</t>
  </si>
  <si>
    <t>Sokółka</t>
  </si>
  <si>
    <t>Suchowola</t>
  </si>
  <si>
    <t>Szudziałowo</t>
  </si>
  <si>
    <t>Bakałarzewo</t>
  </si>
  <si>
    <t>Filipów</t>
  </si>
  <si>
    <t>Jeleniewo</t>
  </si>
  <si>
    <t>Przerośl</t>
  </si>
  <si>
    <t>Raczki</t>
  </si>
  <si>
    <t>Rutka-Tartak</t>
  </si>
  <si>
    <t>Suwałki</t>
  </si>
  <si>
    <t>Szypliszki</t>
  </si>
  <si>
    <t>Wiżajny</t>
  </si>
  <si>
    <t>Wysokie Mazowieckie</t>
  </si>
  <si>
    <t>Ciechanowiec</t>
  </si>
  <si>
    <t>Klukowo</t>
  </si>
  <si>
    <t>Kobylin-Borzymy</t>
  </si>
  <si>
    <t>Kulesze Kościelne</t>
  </si>
  <si>
    <t>Nowe Piekuty</t>
  </si>
  <si>
    <t>Sokoły</t>
  </si>
  <si>
    <t>Szepietowo</t>
  </si>
  <si>
    <t>Zambrów</t>
  </si>
  <si>
    <t>Kołaki Kościelne</t>
  </si>
  <si>
    <t>Rutki</t>
  </si>
  <si>
    <t>Szumowo</t>
  </si>
  <si>
    <t>M. Białystok</t>
  </si>
  <si>
    <t>M. Łomża</t>
  </si>
  <si>
    <t>M. Suwałki</t>
  </si>
  <si>
    <t>Borzytuchom</t>
  </si>
  <si>
    <t>Bytów</t>
  </si>
  <si>
    <t>Czarna Dąbrówka</t>
  </si>
  <si>
    <t>Kołczygłowy</t>
  </si>
  <si>
    <t>C*D/F / suma
(Cn*Dn/Fn)</t>
  </si>
  <si>
    <t>D
k9/k7</t>
  </si>
  <si>
    <t>Lipnica</t>
  </si>
  <si>
    <t>Miastko</t>
  </si>
  <si>
    <t>Parchowo</t>
  </si>
  <si>
    <t>Studzienice</t>
  </si>
  <si>
    <t>Trzebielino</t>
  </si>
  <si>
    <t>Tuchomie</t>
  </si>
  <si>
    <t>Chojnice</t>
  </si>
  <si>
    <t>Brusy</t>
  </si>
  <si>
    <t>Czersk</t>
  </si>
  <si>
    <t>Konarzyny</t>
  </si>
  <si>
    <t>Człuchów</t>
  </si>
  <si>
    <t>Czarne</t>
  </si>
  <si>
    <t>Debrzno</t>
  </si>
  <si>
    <t>Koczała</t>
  </si>
  <si>
    <t>Przechlewo</t>
  </si>
  <si>
    <t>Rzeczenica</t>
  </si>
  <si>
    <t>Pruszcz Gdański</t>
  </si>
  <si>
    <t>Cedry Wielkie</t>
  </si>
  <si>
    <t>Kolbudy</t>
  </si>
  <si>
    <t>Przywidz</t>
  </si>
  <si>
    <t>Pszczółki</t>
  </si>
  <si>
    <t>Suchy Dąb</t>
  </si>
  <si>
    <t>Trąbki Wielkie</t>
  </si>
  <si>
    <t>Chmielno</t>
  </si>
  <si>
    <t>Kartuzy</t>
  </si>
  <si>
    <t>Przodkowo</t>
  </si>
  <si>
    <t>Sierakowice</t>
  </si>
  <si>
    <t>Somonino</t>
  </si>
  <si>
    <t>Sulęczyno</t>
  </si>
  <si>
    <t>Żukowo</t>
  </si>
  <si>
    <t>Kościerzyna</t>
  </si>
  <si>
    <t>Dziemiany</t>
  </si>
  <si>
    <t>Karsin</t>
  </si>
  <si>
    <t>Liniewo</t>
  </si>
  <si>
    <t>Lipusz</t>
  </si>
  <si>
    <t>Nowa Karczma</t>
  </si>
  <si>
    <t>Stara Kiszewa</t>
  </si>
  <si>
    <t>Kwidzyn</t>
  </si>
  <si>
    <t>Gardeja</t>
  </si>
  <si>
    <t>Prabuty</t>
  </si>
  <si>
    <t>Ryjewo</t>
  </si>
  <si>
    <t>Sadlinki</t>
  </si>
  <si>
    <t>Lębork</t>
  </si>
  <si>
    <t>Łeba</t>
  </si>
  <si>
    <t>Cewice</t>
  </si>
  <si>
    <t>Nowa Wieś Lęborska</t>
  </si>
  <si>
    <t>Wicko</t>
  </si>
  <si>
    <t>Malbork</t>
  </si>
  <si>
    <t>Lichnowy</t>
  </si>
  <si>
    <t>Miłoradz</t>
  </si>
  <si>
    <t>Nowy Staw</t>
  </si>
  <si>
    <t>Stare Pole</t>
  </si>
  <si>
    <t>Krynica Morska</t>
  </si>
  <si>
    <t>Nowy Dwór Gdański</t>
  </si>
  <si>
    <t>Ostaszewo</t>
  </si>
  <si>
    <t>Stegna</t>
  </si>
  <si>
    <t>Sztutowo</t>
  </si>
  <si>
    <t>Hel</t>
  </si>
  <si>
    <t>Jastarnia</t>
  </si>
  <si>
    <t>Puck</t>
  </si>
  <si>
    <t>Władysławowo</t>
  </si>
  <si>
    <t>Kosakowo</t>
  </si>
  <si>
    <t>Krokowa</t>
  </si>
  <si>
    <t>Ustka</t>
  </si>
  <si>
    <t>Damnica</t>
  </si>
  <si>
    <t>Dębnica Kaszubska</t>
  </si>
  <si>
    <t>Główczyce</t>
  </si>
  <si>
    <t>Kępice</t>
  </si>
  <si>
    <t>Kobylnica</t>
  </si>
  <si>
    <t>Potęgowo</t>
  </si>
  <si>
    <t>Słupsk</t>
  </si>
  <si>
    <t>Smołdzino</t>
  </si>
  <si>
    <t>Czarna Woda</t>
  </si>
  <si>
    <t>Skórcz</t>
  </si>
  <si>
    <t>Starogard Gdański</t>
  </si>
  <si>
    <t>Bobowo</t>
  </si>
  <si>
    <t>Kaliska</t>
  </si>
  <si>
    <t>Lubichowo</t>
  </si>
  <si>
    <t>Osieczna</t>
  </si>
  <si>
    <t>Skarszewy</t>
  </si>
  <si>
    <t>Smętowo Graniczne</t>
  </si>
  <si>
    <t>Zblewo</t>
  </si>
  <si>
    <t>Tczew</t>
  </si>
  <si>
    <t>Gniew</t>
  </si>
  <si>
    <t>Morzeszczyn</t>
  </si>
  <si>
    <t>Pelplin</t>
  </si>
  <si>
    <t>Subkowy</t>
  </si>
  <si>
    <t>Reda</t>
  </si>
  <si>
    <t>Rumia</t>
  </si>
  <si>
    <t>Wejherowo</t>
  </si>
  <si>
    <t>Choczewo</t>
  </si>
  <si>
    <t>Gniewino</t>
  </si>
  <si>
    <t>Linia</t>
  </si>
  <si>
    <t>Luzino</t>
  </si>
  <si>
    <t>Łęczyce</t>
  </si>
  <si>
    <t>Szemud</t>
  </si>
  <si>
    <t>Dzierzgoń</t>
  </si>
  <si>
    <t>Mikołajki Pomorskie</t>
  </si>
  <si>
    <t>Stary Dzierzgoń</t>
  </si>
  <si>
    <t>Stary Targ</t>
  </si>
  <si>
    <t>Sztum</t>
  </si>
  <si>
    <t>M. Gdańsk</t>
  </si>
  <si>
    <t>M. Gdynia</t>
  </si>
  <si>
    <t>M. Słupsk</t>
  </si>
  <si>
    <t>M. Sopot</t>
  </si>
  <si>
    <t>Będzin</t>
  </si>
  <si>
    <t>Czeladź</t>
  </si>
  <si>
    <t>Wojkowice</t>
  </si>
  <si>
    <t>Mierzęcice</t>
  </si>
  <si>
    <t>Psary</t>
  </si>
  <si>
    <t>Siewierz</t>
  </si>
  <si>
    <t>Sławków</t>
  </si>
  <si>
    <t>Szczyrk</t>
  </si>
  <si>
    <t>Bestwina</t>
  </si>
  <si>
    <t>Buczkowice</t>
  </si>
  <si>
    <t>Czechowice-Dziedzice</t>
  </si>
  <si>
    <t>Jasienica</t>
  </si>
  <si>
    <t>Jaworze</t>
  </si>
  <si>
    <t>Kozy</t>
  </si>
  <si>
    <t>Porąbka</t>
  </si>
  <si>
    <t>Wilamowice</t>
  </si>
  <si>
    <t>Wilkowice</t>
  </si>
  <si>
    <t>Cieszyn</t>
  </si>
  <si>
    <t>Ustroń</t>
  </si>
  <si>
    <t>Wisła</t>
  </si>
  <si>
    <t>Brenna</t>
  </si>
  <si>
    <t>Chybie</t>
  </si>
  <si>
    <t>Goleszów</t>
  </si>
  <si>
    <t>Hażlach</t>
  </si>
  <si>
    <t>Istebna</t>
  </si>
  <si>
    <t>Skoczów</t>
  </si>
  <si>
    <t>Strumień</t>
  </si>
  <si>
    <t>Zebrzydowice</t>
  </si>
  <si>
    <t>Blachownia</t>
  </si>
  <si>
    <t>Dąbrowa Zielona</t>
  </si>
  <si>
    <t>Kamienica Polska</t>
  </si>
  <si>
    <t>Kłomnice</t>
  </si>
  <si>
    <t>Koniecpol</t>
  </si>
  <si>
    <t>Konopiska</t>
  </si>
  <si>
    <t>Kruszyna</t>
  </si>
  <si>
    <t>Lelów</t>
  </si>
  <si>
    <t>Mstów</t>
  </si>
  <si>
    <t>Mykanów</t>
  </si>
  <si>
    <t>Olsztyn</t>
  </si>
  <si>
    <t>Poczesna</t>
  </si>
  <si>
    <t>Przyrów</t>
  </si>
  <si>
    <t>Rędziny</t>
  </si>
  <si>
    <t>Starcza</t>
  </si>
  <si>
    <t>Knurów</t>
  </si>
  <si>
    <t>Pyskowice</t>
  </si>
  <si>
    <t>Gierałtowice</t>
  </si>
  <si>
    <t>Pilchowice</t>
  </si>
  <si>
    <t>Rudziniec</t>
  </si>
  <si>
    <t>Sośnicowice</t>
  </si>
  <si>
    <t>Toszek</t>
  </si>
  <si>
    <t>Wielowieś</t>
  </si>
  <si>
    <t>Kłobuck</t>
  </si>
  <si>
    <t>Krzepice</t>
  </si>
  <si>
    <t>Lipie</t>
  </si>
  <si>
    <t>Miedźno</t>
  </si>
  <si>
    <t>Opatów</t>
  </si>
  <si>
    <t>Panki</t>
  </si>
  <si>
    <t>Popów</t>
  </si>
  <si>
    <t>Przystajń</t>
  </si>
  <si>
    <t>Wręczyca Wielka</t>
  </si>
  <si>
    <t>Lubliniec</t>
  </si>
  <si>
    <t>Boronów</t>
  </si>
  <si>
    <t>Ciasna</t>
  </si>
  <si>
    <t>Herby</t>
  </si>
  <si>
    <t>Kochanowice</t>
  </si>
  <si>
    <t>Koszęcin</t>
  </si>
  <si>
    <t>Pawonków</t>
  </si>
  <si>
    <t>Woźniki</t>
  </si>
  <si>
    <t>Łaziska Górne</t>
  </si>
  <si>
    <t>Mikołów</t>
  </si>
  <si>
    <t>Orzesze</t>
  </si>
  <si>
    <t>Ornontowice</t>
  </si>
  <si>
    <t>Wyry</t>
  </si>
  <si>
    <t>Myszków</t>
  </si>
  <si>
    <t>Koziegłowy</t>
  </si>
  <si>
    <t>Niegowa</t>
  </si>
  <si>
    <t>Poraj</t>
  </si>
  <si>
    <t>Żarki</t>
  </si>
  <si>
    <t>Goczałkowice-Zdrój</t>
  </si>
  <si>
    <t>Kobiór</t>
  </si>
  <si>
    <t>Miedźna</t>
  </si>
  <si>
    <t>Pawłowice</t>
  </si>
  <si>
    <t>Pszczyna</t>
  </si>
  <si>
    <t>Suszec</t>
  </si>
  <si>
    <t>Racibórz</t>
  </si>
  <si>
    <t>Kornowac</t>
  </si>
  <si>
    <t>Krzanowice</t>
  </si>
  <si>
    <t>Krzyżanowice</t>
  </si>
  <si>
    <t>Kuźnia Raciborska</t>
  </si>
  <si>
    <t>Nędza</t>
  </si>
  <si>
    <t>Pietrowice Wielkie</t>
  </si>
  <si>
    <t>Czerwionka-Leszczyny</t>
  </si>
  <si>
    <t>Gaszowice</t>
  </si>
  <si>
    <t>Jejkowice</t>
  </si>
  <si>
    <t>Lyski</t>
  </si>
  <si>
    <t>Świerklany</t>
  </si>
  <si>
    <t>Kalety</t>
  </si>
  <si>
    <t>Miasteczko Śląskie</t>
  </si>
  <si>
    <t>Radzionków</t>
  </si>
  <si>
    <t>Tarnowskie Góry</t>
  </si>
  <si>
    <t>Krupski Młyn</t>
  </si>
  <si>
    <t>Ożarowice</t>
  </si>
  <si>
    <t>Świerklaniec</t>
  </si>
  <si>
    <t>Tworóg</t>
  </si>
  <si>
    <t>Zbrosławice</t>
  </si>
  <si>
    <t>Bieruń</t>
  </si>
  <si>
    <t>Imielin</t>
  </si>
  <si>
    <t>Lędziny</t>
  </si>
  <si>
    <t>Bojszowy</t>
  </si>
  <si>
    <t>Chełm Śląski</t>
  </si>
  <si>
    <t>Pszów</t>
  </si>
  <si>
    <t>Radlin</t>
  </si>
  <si>
    <t>Rydułtowy</t>
  </si>
  <si>
    <t>Wodzisław Śląski</t>
  </si>
  <si>
    <t>Godów</t>
  </si>
  <si>
    <t>Lubomia</t>
  </si>
  <si>
    <t>Marklowice</t>
  </si>
  <si>
    <t>Mszana</t>
  </si>
  <si>
    <t>Poręba</t>
  </si>
  <si>
    <t>Zawiercie</t>
  </si>
  <si>
    <t>Irządze</t>
  </si>
  <si>
    <t>Kroczyce</t>
  </si>
  <si>
    <t>Łazy</t>
  </si>
  <si>
    <t>Ogrodzieniec</t>
  </si>
  <si>
    <t>Pilica</t>
  </si>
  <si>
    <t>Szczekociny</t>
  </si>
  <si>
    <t>Włodowice</t>
  </si>
  <si>
    <t>Żarnowiec</t>
  </si>
  <si>
    <t>Żywiec</t>
  </si>
  <si>
    <t>Gilowice</t>
  </si>
  <si>
    <t>Jeleśnia</t>
  </si>
  <si>
    <t>Koszarawa</t>
  </si>
  <si>
    <t>Lipowa</t>
  </si>
  <si>
    <t>Łękawica</t>
  </si>
  <si>
    <t>Łodygowice</t>
  </si>
  <si>
    <t>Milówka</t>
  </si>
  <si>
    <t>Radziechowy-Wieprz</t>
  </si>
  <si>
    <t>Rajcza</t>
  </si>
  <si>
    <t>Ślemień</t>
  </si>
  <si>
    <t>Świnna</t>
  </si>
  <si>
    <t>Ujsoły</t>
  </si>
  <si>
    <t>Węgierska Górka</t>
  </si>
  <si>
    <t>M. Bielsko-Biała</t>
  </si>
  <si>
    <t>M. Bytom</t>
  </si>
  <si>
    <t>M. Chorzów</t>
  </si>
  <si>
    <t>M. Częstochowa</t>
  </si>
  <si>
    <t>M. Dąbrowa Górnicza</t>
  </si>
  <si>
    <t>66</t>
  </si>
  <si>
    <t>M. Gliwice</t>
  </si>
  <si>
    <t>67</t>
  </si>
  <si>
    <t>M. Jastrzębie-Zdrój</t>
  </si>
  <si>
    <t>68</t>
  </si>
  <si>
    <t>M. Jaworzno</t>
  </si>
  <si>
    <t>69</t>
  </si>
  <si>
    <t>M. Katowice</t>
  </si>
  <si>
    <t>70</t>
  </si>
  <si>
    <t>M. Mysłowice</t>
  </si>
  <si>
    <t>71</t>
  </si>
  <si>
    <t>M. Piekary Śląskie</t>
  </si>
  <si>
    <t>72</t>
  </si>
  <si>
    <t>M. Ruda Śląska</t>
  </si>
  <si>
    <t>73</t>
  </si>
  <si>
    <t>M. Rybnik</t>
  </si>
  <si>
    <t>74</t>
  </si>
  <si>
    <t>M. Siemianowice Śląskie</t>
  </si>
  <si>
    <t>75</t>
  </si>
  <si>
    <t>M. Sosnowiec</t>
  </si>
  <si>
    <t>76</t>
  </si>
  <si>
    <t>M. Świętochłowice</t>
  </si>
  <si>
    <t>77</t>
  </si>
  <si>
    <t>M. Tychy</t>
  </si>
  <si>
    <t>78</t>
  </si>
  <si>
    <t>M. Zabrze</t>
  </si>
  <si>
    <t>79</t>
  </si>
  <si>
    <t>M. Żory</t>
  </si>
  <si>
    <t>Busko-Zdrój</t>
  </si>
  <si>
    <t>Gnojno</t>
  </si>
  <si>
    <t>Nowy Korczyn</t>
  </si>
  <si>
    <t>Pacanów</t>
  </si>
  <si>
    <t>Solec-Zdrój</t>
  </si>
  <si>
    <t>Stopnica</t>
  </si>
  <si>
    <t>Tuczępy</t>
  </si>
  <si>
    <t>Wiślica</t>
  </si>
  <si>
    <t>Imielno</t>
  </si>
  <si>
    <t>Jędrzejów</t>
  </si>
  <si>
    <t>Małogoszcz</t>
  </si>
  <si>
    <t>Nagłowice</t>
  </si>
  <si>
    <t>Oksa</t>
  </si>
  <si>
    <t>Sędziszów</t>
  </si>
  <si>
    <t>Słupia (Jędrzejowska)</t>
  </si>
  <si>
    <t>Sobków</t>
  </si>
  <si>
    <t>Wodzisław</t>
  </si>
  <si>
    <t>Bejsce</t>
  </si>
  <si>
    <t>Kazimierza Wielka</t>
  </si>
  <si>
    <t>Opatowiec</t>
  </si>
  <si>
    <t>Skalbmierz</t>
  </si>
  <si>
    <t>Bieliny</t>
  </si>
  <si>
    <t>Bodzentyn</t>
  </si>
  <si>
    <t>Chęciny</t>
  </si>
  <si>
    <t>Daleszyce</t>
  </si>
  <si>
    <t>Górno</t>
  </si>
  <si>
    <t>Łopuszno</t>
  </si>
  <si>
    <t>Masłów</t>
  </si>
  <si>
    <t>Miedziana Góra</t>
  </si>
  <si>
    <t>Mniów</t>
  </si>
  <si>
    <t>Morawica</t>
  </si>
  <si>
    <t>Nowa Słupia</t>
  </si>
  <si>
    <t>Piekoszów</t>
  </si>
  <si>
    <t>Pierzchnica</t>
  </si>
  <si>
    <t>Raków</t>
  </si>
  <si>
    <t>Sitkówka-Nowiny</t>
  </si>
  <si>
    <t>Strawczyn</t>
  </si>
  <si>
    <t>Zagnańsk</t>
  </si>
  <si>
    <t>Fałków</t>
  </si>
  <si>
    <t>Gowarczów</t>
  </si>
  <si>
    <t>Końskie</t>
  </si>
  <si>
    <t>Radoszyce</t>
  </si>
  <si>
    <t>Ruda Maleniecka</t>
  </si>
  <si>
    <t>Słupia (Konecka)</t>
  </si>
  <si>
    <t>Smyków</t>
  </si>
  <si>
    <t>Stąporków</t>
  </si>
  <si>
    <t>Baćkowice</t>
  </si>
  <si>
    <t>Iwaniska</t>
  </si>
  <si>
    <t>Lipnik</t>
  </si>
  <si>
    <t>Ożarów</t>
  </si>
  <si>
    <t>Sadowie</t>
  </si>
  <si>
    <t>Tarłów</t>
  </si>
  <si>
    <t>Wojciechowice</t>
  </si>
  <si>
    <t>Ostrowiec Świętokrzyski</t>
  </si>
  <si>
    <t>Bałtów</t>
  </si>
  <si>
    <t>Bodzechów</t>
  </si>
  <si>
    <t>Ćmielów</t>
  </si>
  <si>
    <t>Kunów</t>
  </si>
  <si>
    <t>Waśniów</t>
  </si>
  <si>
    <t>Działoszyce</t>
  </si>
  <si>
    <t>Kije</t>
  </si>
  <si>
    <t>Michałów</t>
  </si>
  <si>
    <t>Pińczów</t>
  </si>
  <si>
    <t>Złota</t>
  </si>
  <si>
    <t>Sandomierz</t>
  </si>
  <si>
    <t>Dwikozy</t>
  </si>
  <si>
    <t>Klimontów</t>
  </si>
  <si>
    <t>Koprzywnica</t>
  </si>
  <si>
    <t>Łoniów</t>
  </si>
  <si>
    <t>Obrazów</t>
  </si>
  <si>
    <t>Samborzec</t>
  </si>
  <si>
    <t>Wilczyce</t>
  </si>
  <si>
    <t>180702</t>
  </si>
  <si>
    <t>180703</t>
  </si>
  <si>
    <t>180704</t>
  </si>
  <si>
    <t>180705</t>
  </si>
  <si>
    <t>180706</t>
  </si>
  <si>
    <t>180707</t>
  </si>
  <si>
    <t>180708</t>
  </si>
  <si>
    <t>180709</t>
  </si>
  <si>
    <t>180801</t>
  </si>
  <si>
    <t>180802</t>
  </si>
  <si>
    <t>180803</t>
  </si>
  <si>
    <t>180804</t>
  </si>
  <si>
    <t>180805</t>
  </si>
  <si>
    <t>180901</t>
  </si>
  <si>
    <t>180902</t>
  </si>
  <si>
    <t>180903</t>
  </si>
  <si>
    <t>180904</t>
  </si>
  <si>
    <t>180905</t>
  </si>
  <si>
    <t>180906</t>
  </si>
  <si>
    <t>180907</t>
  </si>
  <si>
    <t>180908</t>
  </si>
  <si>
    <t>181001</t>
  </si>
  <si>
    <t>181002</t>
  </si>
  <si>
    <t>181003</t>
  </si>
  <si>
    <t>181004</t>
  </si>
  <si>
    <t>181005</t>
  </si>
  <si>
    <t>181006</t>
  </si>
  <si>
    <t>181007</t>
  </si>
  <si>
    <t>181101</t>
  </si>
  <si>
    <t>181102</t>
  </si>
  <si>
    <t>181103</t>
  </si>
  <si>
    <t>181104</t>
  </si>
  <si>
    <t>181105</t>
  </si>
  <si>
    <t>181106</t>
  </si>
  <si>
    <t>181107</t>
  </si>
  <si>
    <t>181108</t>
  </si>
  <si>
    <t>181109</t>
  </si>
  <si>
    <t>181110</t>
  </si>
  <si>
    <t>181201</t>
  </si>
  <si>
    <t>181202</t>
  </si>
  <si>
    <t>181203</t>
  </si>
  <si>
    <t>181204</t>
  </si>
  <si>
    <t>181205</t>
  </si>
  <si>
    <t>181206</t>
  </si>
  <si>
    <t>181207</t>
  </si>
  <si>
    <t>181301</t>
  </si>
  <si>
    <t>181302</t>
  </si>
  <si>
    <t>181303</t>
  </si>
  <si>
    <t>181304</t>
  </si>
  <si>
    <t>181305</t>
  </si>
  <si>
    <t>181306</t>
  </si>
  <si>
    <t>181307</t>
  </si>
  <si>
    <t>181308</t>
  </si>
  <si>
    <t>181309</t>
  </si>
  <si>
    <t>181310</t>
  </si>
  <si>
    <t>181401</t>
  </si>
  <si>
    <t>181402</t>
  </si>
  <si>
    <t>181403</t>
  </si>
  <si>
    <t>181404</t>
  </si>
  <si>
    <t>181405</t>
  </si>
  <si>
    <t>181406</t>
  </si>
  <si>
    <t>181407</t>
  </si>
  <si>
    <t>181408</t>
  </si>
  <si>
    <t>181409</t>
  </si>
  <si>
    <t>181501</t>
  </si>
  <si>
    <t>181502</t>
  </si>
  <si>
    <t>181503</t>
  </si>
  <si>
    <t>181504</t>
  </si>
  <si>
    <t>181505</t>
  </si>
  <si>
    <t>181601</t>
  </si>
  <si>
    <t>181602</t>
  </si>
  <si>
    <t>181603</t>
  </si>
  <si>
    <t>181604</t>
  </si>
  <si>
    <t>181605</t>
  </si>
  <si>
    <t>181606</t>
  </si>
  <si>
    <t>181607</t>
  </si>
  <si>
    <t>181608</t>
  </si>
  <si>
    <t>181609</t>
  </si>
  <si>
    <t>181610</t>
  </si>
  <si>
    <t>181611</t>
  </si>
  <si>
    <t>181612</t>
  </si>
  <si>
    <t>181613</t>
  </si>
  <si>
    <t>181614</t>
  </si>
  <si>
    <t>181701</t>
  </si>
  <si>
    <t>181702</t>
  </si>
  <si>
    <t>181703</t>
  </si>
  <si>
    <t>181704</t>
  </si>
  <si>
    <t>181705</t>
  </si>
  <si>
    <t>181706</t>
  </si>
  <si>
    <t>181707</t>
  </si>
  <si>
    <t>181708</t>
  </si>
  <si>
    <t>181801</t>
  </si>
  <si>
    <t>181802</t>
  </si>
  <si>
    <t>181803</t>
  </si>
  <si>
    <t>181804</t>
  </si>
  <si>
    <t>181805</t>
  </si>
  <si>
    <t>181806</t>
  </si>
  <si>
    <t>181901</t>
  </si>
  <si>
    <t>181902</t>
  </si>
  <si>
    <t>181903</t>
  </si>
  <si>
    <t>181904</t>
  </si>
  <si>
    <t>181905</t>
  </si>
  <si>
    <t>182001</t>
  </si>
  <si>
    <t>182002</t>
  </si>
  <si>
    <t>182003</t>
  </si>
  <si>
    <t>182004</t>
  </si>
  <si>
    <t>182101</t>
  </si>
  <si>
    <t>182102</t>
  </si>
  <si>
    <t>182103</t>
  </si>
  <si>
    <t>182104</t>
  </si>
  <si>
    <t>182105</t>
  </si>
  <si>
    <t>186101</t>
  </si>
  <si>
    <t>186201</t>
  </si>
  <si>
    <t>186301</t>
  </si>
  <si>
    <t>186401</t>
  </si>
  <si>
    <t>200101</t>
  </si>
  <si>
    <t>200102</t>
  </si>
  <si>
    <t>200103</t>
  </si>
  <si>
    <t>200104</t>
  </si>
  <si>
    <t>200105</t>
  </si>
  <si>
    <t>200106</t>
  </si>
  <si>
    <t>200107</t>
  </si>
  <si>
    <t>200201</t>
  </si>
  <si>
    <t>200202</t>
  </si>
  <si>
    <t>200203</t>
  </si>
  <si>
    <t>200204</t>
  </si>
  <si>
    <t>200205</t>
  </si>
  <si>
    <t>200206</t>
  </si>
  <si>
    <t>200207</t>
  </si>
  <si>
    <t>200208</t>
  </si>
  <si>
    <t>200209</t>
  </si>
  <si>
    <t>200210</t>
  </si>
  <si>
    <t>200211</t>
  </si>
  <si>
    <t>200212</t>
  </si>
  <si>
    <t>200213</t>
  </si>
  <si>
    <t>200214</t>
  </si>
  <si>
    <t>200215</t>
  </si>
  <si>
    <t>200301</t>
  </si>
  <si>
    <t>200302</t>
  </si>
  <si>
    <t>200303</t>
  </si>
  <si>
    <t>200304</t>
  </si>
  <si>
    <t>200305</t>
  </si>
  <si>
    <t>200306</t>
  </si>
  <si>
    <t>200307</t>
  </si>
  <si>
    <t>200308</t>
  </si>
  <si>
    <t>200401</t>
  </si>
  <si>
    <t>200402</t>
  </si>
  <si>
    <t>200403</t>
  </si>
  <si>
    <t>200404</t>
  </si>
  <si>
    <t>200405</t>
  </si>
  <si>
    <t>200406</t>
  </si>
  <si>
    <t>200501</t>
  </si>
  <si>
    <t>200502</t>
  </si>
  <si>
    <t>200503</t>
  </si>
  <si>
    <t>200504</t>
  </si>
  <si>
    <t>200505</t>
  </si>
  <si>
    <t>200506</t>
  </si>
  <si>
    <t>200507</t>
  </si>
  <si>
    <t>200508</t>
  </si>
  <si>
    <t>200509</t>
  </si>
  <si>
    <t>200601</t>
  </si>
  <si>
    <t>200602</t>
  </si>
  <si>
    <t>200603</t>
  </si>
  <si>
    <t>200604</t>
  </si>
  <si>
    <t>200605</t>
  </si>
  <si>
    <t>200606</t>
  </si>
  <si>
    <t>200701</t>
  </si>
  <si>
    <t>200702</t>
  </si>
  <si>
    <t>200703</t>
  </si>
  <si>
    <t>200704</t>
  </si>
  <si>
    <t>200705</t>
  </si>
  <si>
    <t>200706</t>
  </si>
  <si>
    <t>200707</t>
  </si>
  <si>
    <t>200708</t>
  </si>
  <si>
    <t>200709</t>
  </si>
  <si>
    <t>200801</t>
  </si>
  <si>
    <t>200802</t>
  </si>
  <si>
    <t>200803</t>
  </si>
  <si>
    <t>200804</t>
  </si>
  <si>
    <t>200805</t>
  </si>
  <si>
    <t>200806</t>
  </si>
  <si>
    <t>200807</t>
  </si>
  <si>
    <t>200901</t>
  </si>
  <si>
    <t>200902</t>
  </si>
  <si>
    <t>200903</t>
  </si>
  <si>
    <t>200904</t>
  </si>
  <si>
    <t>200905</t>
  </si>
  <si>
    <t>201001</t>
  </si>
  <si>
    <t>201002</t>
  </si>
  <si>
    <t>201003</t>
  </si>
  <si>
    <t>201004</t>
  </si>
  <si>
    <t>201005</t>
  </si>
  <si>
    <t>201006</t>
  </si>
  <si>
    <t>201007</t>
  </si>
  <si>
    <t>201008</t>
  </si>
  <si>
    <t>201009</t>
  </si>
  <si>
    <t>201101</t>
  </si>
  <si>
    <t>201102</t>
  </si>
  <si>
    <t>201103</t>
  </si>
  <si>
    <t>201104</t>
  </si>
  <si>
    <t>201105</t>
  </si>
  <si>
    <t>201106</t>
  </si>
  <si>
    <t>201107</t>
  </si>
  <si>
    <t>201108</t>
  </si>
  <si>
    <t>201109</t>
  </si>
  <si>
    <t>201110</t>
  </si>
  <si>
    <t>201201</t>
  </si>
  <si>
    <t>201202</t>
  </si>
  <si>
    <t>201203</t>
  </si>
  <si>
    <t>201204</t>
  </si>
  <si>
    <t>201205</t>
  </si>
  <si>
    <t>201206</t>
  </si>
  <si>
    <t>201207</t>
  </si>
  <si>
    <t>201208</t>
  </si>
  <si>
    <t>201209</t>
  </si>
  <si>
    <t>201301</t>
  </si>
  <si>
    <t>201302</t>
  </si>
  <si>
    <t>201303</t>
  </si>
  <si>
    <t>201304</t>
  </si>
  <si>
    <t>201305</t>
  </si>
  <si>
    <t>201306</t>
  </si>
  <si>
    <t>201307</t>
  </si>
  <si>
    <t>201308</t>
  </si>
  <si>
    <t>201309</t>
  </si>
  <si>
    <t>201310</t>
  </si>
  <si>
    <t>201401</t>
  </si>
  <si>
    <t>201402</t>
  </si>
  <si>
    <t>201403</t>
  </si>
  <si>
    <t>201404</t>
  </si>
  <si>
    <t>201405</t>
  </si>
  <si>
    <t>206101</t>
  </si>
  <si>
    <t>206201</t>
  </si>
  <si>
    <t>206301</t>
  </si>
  <si>
    <t>220101</t>
  </si>
  <si>
    <t>220102</t>
  </si>
  <si>
    <t>220103</t>
  </si>
  <si>
    <t>220104</t>
  </si>
  <si>
    <t>220105</t>
  </si>
  <si>
    <t>220106</t>
  </si>
  <si>
    <t>220107</t>
  </si>
  <si>
    <t>220108</t>
  </si>
  <si>
    <t>220109</t>
  </si>
  <si>
    <t>220110</t>
  </si>
  <si>
    <t>220201</t>
  </si>
  <si>
    <t>220202</t>
  </si>
  <si>
    <t>220203</t>
  </si>
  <si>
    <t>220204</t>
  </si>
  <si>
    <t>220205</t>
  </si>
  <si>
    <t>220301</t>
  </si>
  <si>
    <t>220302</t>
  </si>
  <si>
    <t>220303</t>
  </si>
  <si>
    <t>220304</t>
  </si>
  <si>
    <t>220305</t>
  </si>
  <si>
    <t>220306</t>
  </si>
  <si>
    <t>220307</t>
  </si>
  <si>
    <t>220401</t>
  </si>
  <si>
    <t>220402</t>
  </si>
  <si>
    <t>220403</t>
  </si>
  <si>
    <t>220404</t>
  </si>
  <si>
    <t>220405</t>
  </si>
  <si>
    <t>220406</t>
  </si>
  <si>
    <t>220407</t>
  </si>
  <si>
    <t>220408</t>
  </si>
  <si>
    <t>220501</t>
  </si>
  <si>
    <t>220502</t>
  </si>
  <si>
    <t>220503</t>
  </si>
  <si>
    <t>220504</t>
  </si>
  <si>
    <t>220505</t>
  </si>
  <si>
    <t>220506</t>
  </si>
  <si>
    <t>220507</t>
  </si>
  <si>
    <t>220508</t>
  </si>
  <si>
    <t>220601</t>
  </si>
  <si>
    <t>220602</t>
  </si>
  <si>
    <t>220603</t>
  </si>
  <si>
    <t>220604</t>
  </si>
  <si>
    <t>220605</t>
  </si>
  <si>
    <t>220606</t>
  </si>
  <si>
    <t>220607</t>
  </si>
  <si>
    <t>220608</t>
  </si>
  <si>
    <t>220701</t>
  </si>
  <si>
    <t>220702</t>
  </si>
  <si>
    <t>220703</t>
  </si>
  <si>
    <t>220704</t>
  </si>
  <si>
    <t>220705</t>
  </si>
  <si>
    <t>220706</t>
  </si>
  <si>
    <t>220801</t>
  </si>
  <si>
    <t>220802</t>
  </si>
  <si>
    <t>220803</t>
  </si>
  <si>
    <t>220804</t>
  </si>
  <si>
    <t>220805</t>
  </si>
  <si>
    <t>220901</t>
  </si>
  <si>
    <t>220903</t>
  </si>
  <si>
    <t>220904</t>
  </si>
  <si>
    <t>220906</t>
  </si>
  <si>
    <t>220907</t>
  </si>
  <si>
    <t>220908</t>
  </si>
  <si>
    <t>221001</t>
  </si>
  <si>
    <t>221002</t>
  </si>
  <si>
    <t>221003</t>
  </si>
  <si>
    <t>221004</t>
  </si>
  <si>
    <t>221005</t>
  </si>
  <si>
    <t>221101</t>
  </si>
  <si>
    <t>221102</t>
  </si>
  <si>
    <t>221103</t>
  </si>
  <si>
    <t>221104</t>
  </si>
  <si>
    <t>221105</t>
  </si>
  <si>
    <t>221106</t>
  </si>
  <si>
    <t>221107</t>
  </si>
  <si>
    <t>221201</t>
  </si>
  <si>
    <t>221202</t>
  </si>
  <si>
    <t>221203</t>
  </si>
  <si>
    <t>221204</t>
  </si>
  <si>
    <t>221205</t>
  </si>
  <si>
    <t>221206</t>
  </si>
  <si>
    <t>221207</t>
  </si>
  <si>
    <t>221208</t>
  </si>
  <si>
    <t>221209</t>
  </si>
  <si>
    <t>221210</t>
  </si>
  <si>
    <t>221301</t>
  </si>
  <si>
    <t>221302</t>
  </si>
  <si>
    <t>221303</t>
  </si>
  <si>
    <t>221304</t>
  </si>
  <si>
    <t>221305</t>
  </si>
  <si>
    <t>Kąkolewnica</t>
  </si>
  <si>
    <t>Czyżew</t>
  </si>
  <si>
    <t>221306</t>
  </si>
  <si>
    <t>221307</t>
  </si>
  <si>
    <t>221308</t>
  </si>
  <si>
    <t>221309</t>
  </si>
  <si>
    <t>221310</t>
  </si>
  <si>
    <t>221311</t>
  </si>
  <si>
    <t>221312</t>
  </si>
  <si>
    <t>221313</t>
  </si>
  <si>
    <t>221401</t>
  </si>
  <si>
    <t>221402</t>
  </si>
  <si>
    <t>221403</t>
  </si>
  <si>
    <t>221404</t>
  </si>
  <si>
    <t>221405</t>
  </si>
  <si>
    <t>221406</t>
  </si>
  <si>
    <t>221501</t>
  </si>
  <si>
    <t>221502</t>
  </si>
  <si>
    <t>221503</t>
  </si>
  <si>
    <t>221504</t>
  </si>
  <si>
    <t>221505</t>
  </si>
  <si>
    <t>221506</t>
  </si>
  <si>
    <t>221507</t>
  </si>
  <si>
    <t>221508</t>
  </si>
  <si>
    <t>221509</t>
  </si>
  <si>
    <t>221510</t>
  </si>
  <si>
    <t>221601</t>
  </si>
  <si>
    <t>221602</t>
  </si>
  <si>
    <t>221603</t>
  </si>
  <si>
    <t>221604</t>
  </si>
  <si>
    <t>221605</t>
  </si>
  <si>
    <t>226101</t>
  </si>
  <si>
    <t>226201</t>
  </si>
  <si>
    <t>226301</t>
  </si>
  <si>
    <t>226401</t>
  </si>
  <si>
    <t>240101</t>
  </si>
  <si>
    <t>240102</t>
  </si>
  <si>
    <t>240103</t>
  </si>
  <si>
    <t>240104</t>
  </si>
  <si>
    <t>240105</t>
  </si>
  <si>
    <t>240106</t>
  </si>
  <si>
    <t>240107</t>
  </si>
  <si>
    <t>240108</t>
  </si>
  <si>
    <t>240201</t>
  </si>
  <si>
    <t>240202</t>
  </si>
  <si>
    <t>240203</t>
  </si>
  <si>
    <t>240204</t>
  </si>
  <si>
    <t>240205</t>
  </si>
  <si>
    <t>240206</t>
  </si>
  <si>
    <t>240207</t>
  </si>
  <si>
    <t>240208</t>
  </si>
  <si>
    <t>240209</t>
  </si>
  <si>
    <t>240210</t>
  </si>
  <si>
    <t>240301</t>
  </si>
  <si>
    <t>240302</t>
  </si>
  <si>
    <t>240303</t>
  </si>
  <si>
    <t>240304</t>
  </si>
  <si>
    <t>240305</t>
  </si>
  <si>
    <t>240306</t>
  </si>
  <si>
    <t>240307</t>
  </si>
  <si>
    <t>240308</t>
  </si>
  <si>
    <t>240309</t>
  </si>
  <si>
    <t>240310</t>
  </si>
  <si>
    <t>240311</t>
  </si>
  <si>
    <t>240312</t>
  </si>
  <si>
    <t>240401</t>
  </si>
  <si>
    <t>240402</t>
  </si>
  <si>
    <t>240403</t>
  </si>
  <si>
    <t>240404</t>
  </si>
  <si>
    <t>240405</t>
  </si>
  <si>
    <t>240406</t>
  </si>
  <si>
    <t>240407</t>
  </si>
  <si>
    <t>240408</t>
  </si>
  <si>
    <t>240409</t>
  </si>
  <si>
    <t>240410</t>
  </si>
  <si>
    <t>240411</t>
  </si>
  <si>
    <t>240412</t>
  </si>
  <si>
    <t>240413</t>
  </si>
  <si>
    <t>240414</t>
  </si>
  <si>
    <t>240415</t>
  </si>
  <si>
    <t>240416</t>
  </si>
  <si>
    <t>240501</t>
  </si>
  <si>
    <t>240502</t>
  </si>
  <si>
    <t>240503</t>
  </si>
  <si>
    <t>240504</t>
  </si>
  <si>
    <t>240505</t>
  </si>
  <si>
    <t>240506</t>
  </si>
  <si>
    <t>240507</t>
  </si>
  <si>
    <t>240508</t>
  </si>
  <si>
    <t>240601</t>
  </si>
  <si>
    <t>240602</t>
  </si>
  <si>
    <t>240603</t>
  </si>
  <si>
    <t>240604</t>
  </si>
  <si>
    <t>240605</t>
  </si>
  <si>
    <t>240606</t>
  </si>
  <si>
    <t>240607</t>
  </si>
  <si>
    <t>240608</t>
  </si>
  <si>
    <t>240609</t>
  </si>
  <si>
    <t>240701</t>
  </si>
  <si>
    <t>240702</t>
  </si>
  <si>
    <t>240703</t>
  </si>
  <si>
    <t>240704</t>
  </si>
  <si>
    <t>240705</t>
  </si>
  <si>
    <t>240706</t>
  </si>
  <si>
    <t>240707</t>
  </si>
  <si>
    <t>240708</t>
  </si>
  <si>
    <t>240801</t>
  </si>
  <si>
    <t>240802</t>
  </si>
  <si>
    <t>240803</t>
  </si>
  <si>
    <t>240804</t>
  </si>
  <si>
    <t>240805</t>
  </si>
  <si>
    <t>240901</t>
  </si>
  <si>
    <t>240902</t>
  </si>
  <si>
    <t>240903</t>
  </si>
  <si>
    <t>240904</t>
  </si>
  <si>
    <t>240905</t>
  </si>
  <si>
    <t>241001</t>
  </si>
  <si>
    <t>241002</t>
  </si>
  <si>
    <t>241003</t>
  </si>
  <si>
    <t>241004</t>
  </si>
  <si>
    <t>241005</t>
  </si>
  <si>
    <t>241006</t>
  </si>
  <si>
    <t>241101</t>
  </si>
  <si>
    <t>241102</t>
  </si>
  <si>
    <t>241103</t>
  </si>
  <si>
    <t>241104</t>
  </si>
  <si>
    <t>241105</t>
  </si>
  <si>
    <t>241106</t>
  </si>
  <si>
    <t>241107</t>
  </si>
  <si>
    <t>241108</t>
  </si>
  <si>
    <t>241201</t>
  </si>
  <si>
    <t>241202</t>
  </si>
  <si>
    <t>241203</t>
  </si>
  <si>
    <t>241204</t>
  </si>
  <si>
    <t>241205</t>
  </si>
  <si>
    <t>241301</t>
  </si>
  <si>
    <t>241302</t>
  </si>
  <si>
    <t>241303</t>
  </si>
  <si>
    <t>241304</t>
  </si>
  <si>
    <t>241305</t>
  </si>
  <si>
    <t>241306</t>
  </si>
  <si>
    <t>241307</t>
  </si>
  <si>
    <t>241308</t>
  </si>
  <si>
    <t>241309</t>
  </si>
  <si>
    <t>241401</t>
  </si>
  <si>
    <t>241402</t>
  </si>
  <si>
    <t>241403</t>
  </si>
  <si>
    <t>241404</t>
  </si>
  <si>
    <t>241405</t>
  </si>
  <si>
    <t>241501</t>
  </si>
  <si>
    <t>241502</t>
  </si>
  <si>
    <t>241503</t>
  </si>
  <si>
    <t>241504</t>
  </si>
  <si>
    <t>241505</t>
  </si>
  <si>
    <t>241506</t>
  </si>
  <si>
    <t>241507</t>
  </si>
  <si>
    <t>241508</t>
  </si>
  <si>
    <t>241509</t>
  </si>
  <si>
    <t>241601</t>
  </si>
  <si>
    <t>241602</t>
  </si>
  <si>
    <t>241603</t>
  </si>
  <si>
    <t>241604</t>
  </si>
  <si>
    <t>241605</t>
  </si>
  <si>
    <t>241606</t>
  </si>
  <si>
    <t>241607</t>
  </si>
  <si>
    <t>241608</t>
  </si>
  <si>
    <t>241609</t>
  </si>
  <si>
    <t>241610</t>
  </si>
  <si>
    <t>241701</t>
  </si>
  <si>
    <t>241702</t>
  </si>
  <si>
    <t>241703</t>
  </si>
  <si>
    <t>241704</t>
  </si>
  <si>
    <t>241705</t>
  </si>
  <si>
    <t>241706</t>
  </si>
  <si>
    <t>241707</t>
  </si>
  <si>
    <t>241708</t>
  </si>
  <si>
    <t>241709</t>
  </si>
  <si>
    <t>241710</t>
  </si>
  <si>
    <t>241711</t>
  </si>
  <si>
    <t>241712</t>
  </si>
  <si>
    <t>241713</t>
  </si>
  <si>
    <t>241714</t>
  </si>
  <si>
    <t>241715</t>
  </si>
  <si>
    <t>246101</t>
  </si>
  <si>
    <t>246201</t>
  </si>
  <si>
    <t>246301</t>
  </si>
  <si>
    <t>246401</t>
  </si>
  <si>
    <t>246501</t>
  </si>
  <si>
    <t>246601</t>
  </si>
  <si>
    <t>246701</t>
  </si>
  <si>
    <t>246801</t>
  </si>
  <si>
    <t>246901</t>
  </si>
  <si>
    <t>247001</t>
  </si>
  <si>
    <t>247101</t>
  </si>
  <si>
    <t>247201</t>
  </si>
  <si>
    <t>247301</t>
  </si>
  <si>
    <t>247401</t>
  </si>
  <si>
    <t>247501</t>
  </si>
  <si>
    <t>247601</t>
  </si>
  <si>
    <t>247701</t>
  </si>
  <si>
    <t>247801</t>
  </si>
  <si>
    <t>247901</t>
  </si>
  <si>
    <t>260101</t>
  </si>
  <si>
    <t>260102</t>
  </si>
  <si>
    <t>260103</t>
  </si>
  <si>
    <t>260104</t>
  </si>
  <si>
    <t>260105</t>
  </si>
  <si>
    <t>260106</t>
  </si>
  <si>
    <t>260107</t>
  </si>
  <si>
    <t>260108</t>
  </si>
  <si>
    <t>260201</t>
  </si>
  <si>
    <t>260202</t>
  </si>
  <si>
    <t>260203</t>
  </si>
  <si>
    <t>260204</t>
  </si>
  <si>
    <t>260205</t>
  </si>
  <si>
    <t>260206</t>
  </si>
  <si>
    <t>260207</t>
  </si>
  <si>
    <t>260208</t>
  </si>
  <si>
    <t>260209</t>
  </si>
  <si>
    <t>260301</t>
  </si>
  <si>
    <t>260302</t>
  </si>
  <si>
    <t>260303</t>
  </si>
  <si>
    <t>260304</t>
  </si>
  <si>
    <t>260305</t>
  </si>
  <si>
    <t>260401</t>
  </si>
  <si>
    <t>260402</t>
  </si>
  <si>
    <t>260403</t>
  </si>
  <si>
    <t>260404</t>
  </si>
  <si>
    <t>260405</t>
  </si>
  <si>
    <t>260406</t>
  </si>
  <si>
    <t>260407</t>
  </si>
  <si>
    <t>260408</t>
  </si>
  <si>
    <t>260409</t>
  </si>
  <si>
    <t>260410</t>
  </si>
  <si>
    <t>260411</t>
  </si>
  <si>
    <t>260412</t>
  </si>
  <si>
    <t>260413</t>
  </si>
  <si>
    <t>260414</t>
  </si>
  <si>
    <t>260415</t>
  </si>
  <si>
    <t>260416</t>
  </si>
  <si>
    <t>260417</t>
  </si>
  <si>
    <t>260418</t>
  </si>
  <si>
    <t>260419</t>
  </si>
  <si>
    <t>260501</t>
  </si>
  <si>
    <t>260502</t>
  </si>
  <si>
    <t>260503</t>
  </si>
  <si>
    <t>260504</t>
  </si>
  <si>
    <t>260505</t>
  </si>
  <si>
    <t>260506</t>
  </si>
  <si>
    <t>260507</t>
  </si>
  <si>
    <t>260508</t>
  </si>
  <si>
    <t>260601</t>
  </si>
  <si>
    <t>260602</t>
  </si>
  <si>
    <t>260603</t>
  </si>
  <si>
    <t>260604</t>
  </si>
  <si>
    <t>260605</t>
  </si>
  <si>
    <t>260606</t>
  </si>
  <si>
    <t>260607</t>
  </si>
  <si>
    <t>260608</t>
  </si>
  <si>
    <t>260701</t>
  </si>
  <si>
    <t>260702</t>
  </si>
  <si>
    <t>260703</t>
  </si>
  <si>
    <t>260704</t>
  </si>
  <si>
    <t>260705</t>
  </si>
  <si>
    <t>260706</t>
  </si>
  <si>
    <t>260801</t>
  </si>
  <si>
    <t>260802</t>
  </si>
  <si>
    <t>260803</t>
  </si>
  <si>
    <t>260804</t>
  </si>
  <si>
    <t>260805</t>
  </si>
  <si>
    <t>260901</t>
  </si>
  <si>
    <t>260902</t>
  </si>
  <si>
    <t>260903</t>
  </si>
  <si>
    <t>260904</t>
  </si>
  <si>
    <t>260905</t>
  </si>
  <si>
    <t>260906</t>
  </si>
  <si>
    <t>260907</t>
  </si>
  <si>
    <t>260908</t>
  </si>
  <si>
    <t>260909</t>
  </si>
  <si>
    <t>261001</t>
  </si>
  <si>
    <t>261002</t>
  </si>
  <si>
    <t>261003</t>
  </si>
  <si>
    <t>261004</t>
  </si>
  <si>
    <t>261005</t>
  </si>
  <si>
    <t>261101</t>
  </si>
  <si>
    <t>261102</t>
  </si>
  <si>
    <t>261103</t>
  </si>
  <si>
    <t>261104</t>
  </si>
  <si>
    <t>261105</t>
  </si>
  <si>
    <t>261201</t>
  </si>
  <si>
    <t>261202</t>
  </si>
  <si>
    <t>261203</t>
  </si>
  <si>
    <t>261204</t>
  </si>
  <si>
    <t>261205</t>
  </si>
  <si>
    <t>261206</t>
  </si>
  <si>
    <t>261207</t>
  </si>
  <si>
    <t>261208</t>
  </si>
  <si>
    <t>261301</t>
  </si>
  <si>
    <t>261302</t>
  </si>
  <si>
    <t>261303</t>
  </si>
  <si>
    <t>261304</t>
  </si>
  <si>
    <t>261305</t>
  </si>
  <si>
    <t>261306</t>
  </si>
  <si>
    <t>266101</t>
  </si>
  <si>
    <t>280101</t>
  </si>
  <si>
    <t>280102</t>
  </si>
  <si>
    <t>280103</t>
  </si>
  <si>
    <t>280104</t>
  </si>
  <si>
    <t>280105</t>
  </si>
  <si>
    <t>280106</t>
  </si>
  <si>
    <t>280201</t>
  </si>
  <si>
    <t>280202</t>
  </si>
  <si>
    <t>280203</t>
  </si>
  <si>
    <t>280204</t>
  </si>
  <si>
    <t>280205</t>
  </si>
  <si>
    <t>280206</t>
  </si>
  <si>
    <t>280207</t>
  </si>
  <si>
    <t>280301</t>
  </si>
  <si>
    <t>280302</t>
  </si>
  <si>
    <t>280303</t>
  </si>
  <si>
    <t>280304</t>
  </si>
  <si>
    <t>280305</t>
  </si>
  <si>
    <t>280306</t>
  </si>
  <si>
    <t>280401</t>
  </si>
  <si>
    <t>280402</t>
  </si>
  <si>
    <t>280403</t>
  </si>
  <si>
    <t>280404</t>
  </si>
  <si>
    <t>280405</t>
  </si>
  <si>
    <t>280406</t>
  </si>
  <si>
    <t>280407</t>
  </si>
  <si>
    <t>280408</t>
  </si>
  <si>
    <t>280409</t>
  </si>
  <si>
    <t>280501</t>
  </si>
  <si>
    <t>280502</t>
  </si>
  <si>
    <t>280503</t>
  </si>
  <si>
    <t>280504</t>
  </si>
  <si>
    <t>280505</t>
  </si>
  <si>
    <t>280601</t>
  </si>
  <si>
    <t>280604</t>
  </si>
  <si>
    <t>280605</t>
  </si>
  <si>
    <t>280606</t>
  </si>
  <si>
    <t>280608</t>
  </si>
  <si>
    <t>280610</t>
  </si>
  <si>
    <t>280701</t>
  </si>
  <si>
    <t>280702</t>
  </si>
  <si>
    <t>280703</t>
  </si>
  <si>
    <t>280704</t>
  </si>
  <si>
    <t>280705</t>
  </si>
  <si>
    <t>280706</t>
  </si>
  <si>
    <t>280707</t>
  </si>
  <si>
    <t>280801</t>
  </si>
  <si>
    <t>280802</t>
  </si>
  <si>
    <t>280803</t>
  </si>
  <si>
    <t>280804</t>
  </si>
  <si>
    <t>280805</t>
  </si>
  <si>
    <t>280806</t>
  </si>
  <si>
    <t>280901</t>
  </si>
  <si>
    <t>280902</t>
  </si>
  <si>
    <t>280903</t>
  </si>
  <si>
    <t>280904</t>
  </si>
  <si>
    <t>280905</t>
  </si>
  <si>
    <t>281001</t>
  </si>
  <si>
    <t>281002</t>
  </si>
  <si>
    <t>281003</t>
  </si>
  <si>
    <t>281004</t>
  </si>
  <si>
    <t>281005</t>
  </si>
  <si>
    <t>281101</t>
  </si>
  <si>
    <t>281102</t>
  </si>
  <si>
    <t>281103</t>
  </si>
  <si>
    <t>281104</t>
  </si>
  <si>
    <t>281201</t>
  </si>
  <si>
    <t>281202</t>
  </si>
  <si>
    <t>281203</t>
  </si>
  <si>
    <t>281204</t>
  </si>
  <si>
    <t>281205</t>
  </si>
  <si>
    <t>281303</t>
  </si>
  <si>
    <t>281304</t>
  </si>
  <si>
    <t>281305</t>
  </si>
  <si>
    <t>281306</t>
  </si>
  <si>
    <t>281401</t>
  </si>
  <si>
    <t>281402</t>
  </si>
  <si>
    <t>281403</t>
  </si>
  <si>
    <t>281404</t>
  </si>
  <si>
    <t>281405</t>
  </si>
  <si>
    <t>281406</t>
  </si>
  <si>
    <t>281407</t>
  </si>
  <si>
    <t>281408</t>
  </si>
  <si>
    <t>281409</t>
  </si>
  <si>
    <t>281410</t>
  </si>
  <si>
    <t>281411</t>
  </si>
  <si>
    <t>281412</t>
  </si>
  <si>
    <t>281501</t>
  </si>
  <si>
    <t>281502</t>
  </si>
  <si>
    <t>281503</t>
  </si>
  <si>
    <t>281504</t>
  </si>
  <si>
    <t>281505</t>
  </si>
  <si>
    <t>281506</t>
  </si>
  <si>
    <t>281507</t>
  </si>
  <si>
    <t>281508</t>
  </si>
  <si>
    <t>281509</t>
  </si>
  <si>
    <t>281601</t>
  </si>
  <si>
    <t>281602</t>
  </si>
  <si>
    <t>281603</t>
  </si>
  <si>
    <t>281604</t>
  </si>
  <si>
    <t>281701</t>
  </si>
  <si>
    <t>281702</t>
  </si>
  <si>
    <t>281703</t>
  </si>
  <si>
    <t>281704</t>
  </si>
  <si>
    <t>281705</t>
  </si>
  <si>
    <t>281706</t>
  </si>
  <si>
    <t>281707</t>
  </si>
  <si>
    <t>281708</t>
  </si>
  <si>
    <t>281801</t>
  </si>
  <si>
    <t>281802</t>
  </si>
  <si>
    <t>281803</t>
  </si>
  <si>
    <t>281901</t>
  </si>
  <si>
    <t>281902</t>
  </si>
  <si>
    <t>281903</t>
  </si>
  <si>
    <t>286101</t>
  </si>
  <si>
    <t>286201</t>
  </si>
  <si>
    <t>300101</t>
  </si>
  <si>
    <t>300102</t>
  </si>
  <si>
    <t>300103</t>
  </si>
  <si>
    <t>300104</t>
  </si>
  <si>
    <t>300105</t>
  </si>
  <si>
    <t>300201</t>
  </si>
  <si>
    <t>300202</t>
  </si>
  <si>
    <t>300203</t>
  </si>
  <si>
    <t>300204</t>
  </si>
  <si>
    <t>300205</t>
  </si>
  <si>
    <t>300206</t>
  </si>
  <si>
    <t>300207</t>
  </si>
  <si>
    <t>300208</t>
  </si>
  <si>
    <t>300301</t>
  </si>
  <si>
    <t>300302</t>
  </si>
  <si>
    <t>300303</t>
  </si>
  <si>
    <t>300304</t>
  </si>
  <si>
    <t>300305</t>
  </si>
  <si>
    <t>300306</t>
  </si>
  <si>
    <t>300307</t>
  </si>
  <si>
    <t>300308</t>
  </si>
  <si>
    <t>300309</t>
  </si>
  <si>
    <t>300310</t>
  </si>
  <si>
    <t>300401</t>
  </si>
  <si>
    <t>300402</t>
  </si>
  <si>
    <t>300403</t>
  </si>
  <si>
    <t>300404</t>
  </si>
  <si>
    <t>300405</t>
  </si>
  <si>
    <t>300406</t>
  </si>
  <si>
    <t>300407</t>
  </si>
  <si>
    <t>300501</t>
  </si>
  <si>
    <t>300502</t>
  </si>
  <si>
    <t>300503</t>
  </si>
  <si>
    <t>300504</t>
  </si>
  <si>
    <t>300505</t>
  </si>
  <si>
    <t>300601</t>
  </si>
  <si>
    <t>300602</t>
  </si>
  <si>
    <t>300603</t>
  </si>
  <si>
    <t>300604</t>
  </si>
  <si>
    <t>300701</t>
  </si>
  <si>
    <t>300702</t>
  </si>
  <si>
    <t>300703</t>
  </si>
  <si>
    <t>300704</t>
  </si>
  <si>
    <t>300705</t>
  </si>
  <si>
    <t>300706</t>
  </si>
  <si>
    <t>300707</t>
  </si>
  <si>
    <t>300708</t>
  </si>
  <si>
    <t>300709</t>
  </si>
  <si>
    <t>300710</t>
  </si>
  <si>
    <t>300711</t>
  </si>
  <si>
    <t>300801</t>
  </si>
  <si>
    <t>300802</t>
  </si>
  <si>
    <t>300803</t>
  </si>
  <si>
    <t>300804</t>
  </si>
  <si>
    <t>300805</t>
  </si>
  <si>
    <t>300806</t>
  </si>
  <si>
    <t>300807</t>
  </si>
  <si>
    <t>300901</t>
  </si>
  <si>
    <t>300902</t>
  </si>
  <si>
    <t>300903</t>
  </si>
  <si>
    <t>300904</t>
  </si>
  <si>
    <t>300905</t>
  </si>
  <si>
    <t>300906</t>
  </si>
  <si>
    <t>300907</t>
  </si>
  <si>
    <t>300908</t>
  </si>
  <si>
    <t>300909</t>
  </si>
  <si>
    <t>300910</t>
  </si>
  <si>
    <t>300911</t>
  </si>
  <si>
    <t>301001</t>
  </si>
  <si>
    <t>301002</t>
  </si>
  <si>
    <t>301003</t>
  </si>
  <si>
    <t>0201011</t>
  </si>
  <si>
    <t>0201022</t>
  </si>
  <si>
    <t>0201032</t>
  </si>
  <si>
    <t>0201043</t>
  </si>
  <si>
    <t>0201052</t>
  </si>
  <si>
    <t>0201062</t>
  </si>
  <si>
    <t>0202011</t>
  </si>
  <si>
    <t>0202021</t>
  </si>
  <si>
    <t>0202031</t>
  </si>
  <si>
    <t>0202041</t>
  </si>
  <si>
    <t>0202052</t>
  </si>
  <si>
    <t>0202062</t>
  </si>
  <si>
    <t>0202073</t>
  </si>
  <si>
    <t>0203011</t>
  </si>
  <si>
    <t>0203022</t>
  </si>
  <si>
    <t>0203032</t>
  </si>
  <si>
    <t>0203042</t>
  </si>
  <si>
    <t>0203052</t>
  </si>
  <si>
    <t>0203062</t>
  </si>
  <si>
    <t>0204013</t>
  </si>
  <si>
    <t>0204022</t>
  </si>
  <si>
    <t>0204032</t>
  </si>
  <si>
    <t>0204043</t>
  </si>
  <si>
    <t>0205011</t>
  </si>
  <si>
    <t>0205023</t>
  </si>
  <si>
    <t>0205032</t>
  </si>
  <si>
    <t>0205042</t>
  </si>
  <si>
    <t>0205052</t>
  </si>
  <si>
    <t>0205062</t>
  </si>
  <si>
    <t>0206011</t>
  </si>
  <si>
    <t>0206021</t>
  </si>
  <si>
    <t>0206031</t>
  </si>
  <si>
    <t>0206041</t>
  </si>
  <si>
    <t>0206052</t>
  </si>
  <si>
    <t>0206062</t>
  </si>
  <si>
    <t>0206072</t>
  </si>
  <si>
    <t>0206082</t>
  </si>
  <si>
    <t>0206092</t>
  </si>
  <si>
    <t>0207011</t>
  </si>
  <si>
    <t>0207022</t>
  </si>
  <si>
    <t>0207033</t>
  </si>
  <si>
    <t>0207042</t>
  </si>
  <si>
    <t>0208011</t>
  </si>
  <si>
    <t>0208021</t>
  </si>
  <si>
    <t>0208031</t>
  </si>
  <si>
    <t>0208041</t>
  </si>
  <si>
    <t>0208051</t>
  </si>
  <si>
    <t>0208063</t>
  </si>
  <si>
    <t>0208072</t>
  </si>
  <si>
    <t>0208083</t>
  </si>
  <si>
    <t>0208092</t>
  </si>
  <si>
    <t>0208103</t>
  </si>
  <si>
    <t>0208112</t>
  </si>
  <si>
    <t>0208123</t>
  </si>
  <si>
    <t>0208133</t>
  </si>
  <si>
    <t>0208143</t>
  </si>
  <si>
    <t>0209011</t>
  </si>
  <si>
    <t>0209022</t>
  </si>
  <si>
    <t>0209032</t>
  </si>
  <si>
    <t>0209042</t>
  </si>
  <si>
    <t>0209052</t>
  </si>
  <si>
    <t>0209062</t>
  </si>
  <si>
    <t>0209073</t>
  </si>
  <si>
    <t>0209082</t>
  </si>
  <si>
    <t>0210011</t>
  </si>
  <si>
    <t>0210021</t>
  </si>
  <si>
    <t>0210033</t>
  </si>
  <si>
    <t>0210042</t>
  </si>
  <si>
    <t>0210053</t>
  </si>
  <si>
    <t>0210062</t>
  </si>
  <si>
    <t>0210072</t>
  </si>
  <si>
    <t>0211011</t>
  </si>
  <si>
    <t>0211022</t>
  </si>
  <si>
    <t>0211032</t>
  </si>
  <si>
    <t>0211043</t>
  </si>
  <si>
    <t>0212013</t>
  </si>
  <si>
    <t>0212023</t>
  </si>
  <si>
    <t>0212033</t>
  </si>
  <si>
    <t>0212043</t>
  </si>
  <si>
    <t>0212053</t>
  </si>
  <si>
    <t>0213012</t>
  </si>
  <si>
    <t>0213022</t>
  </si>
  <si>
    <t>0213033</t>
  </si>
  <si>
    <t>0214011</t>
  </si>
  <si>
    <t>0214023</t>
  </si>
  <si>
    <t>0214032</t>
  </si>
  <si>
    <t>0214042</t>
  </si>
  <si>
    <t>0214053</t>
  </si>
  <si>
    <t>0214062</t>
  </si>
  <si>
    <t>0214073</t>
  </si>
  <si>
    <t>0214083</t>
  </si>
  <si>
    <t>0215011</t>
  </si>
  <si>
    <t>0215022</t>
  </si>
  <si>
    <t>0215033</t>
  </si>
  <si>
    <t>0215042</t>
  </si>
  <si>
    <t>0216013</t>
  </si>
  <si>
    <t>0216022</t>
  </si>
  <si>
    <t>0216032</t>
  </si>
  <si>
    <t>0216043</t>
  </si>
  <si>
    <t>0216053</t>
  </si>
  <si>
    <t>0216062</t>
  </si>
  <si>
    <t>0217012</t>
  </si>
  <si>
    <t>0217022</t>
  </si>
  <si>
    <t>0217032</t>
  </si>
  <si>
    <t>0217043</t>
  </si>
  <si>
    <t>0217053</t>
  </si>
  <si>
    <t>0218012</t>
  </si>
  <si>
    <t>0218022</t>
  </si>
  <si>
    <t>0218032</t>
  </si>
  <si>
    <t>0218043</t>
  </si>
  <si>
    <t>0218052</t>
  </si>
  <si>
    <t>0219011</t>
  </si>
  <si>
    <t>0219021</t>
  </si>
  <si>
    <t>0219032</t>
  </si>
  <si>
    <t>0219043</t>
  </si>
  <si>
    <t>0219052</t>
  </si>
  <si>
    <t>0219063</t>
  </si>
  <si>
    <t>0219072</t>
  </si>
  <si>
    <t>0219083</t>
  </si>
  <si>
    <t>0220013</t>
  </si>
  <si>
    <t>0220023</t>
  </si>
  <si>
    <t>0220033</t>
  </si>
  <si>
    <t>0220042</t>
  </si>
  <si>
    <t>0220052</t>
  </si>
  <si>
    <t>0220063</t>
  </si>
  <si>
    <t>0221011</t>
  </si>
  <si>
    <t>0221021</t>
  </si>
  <si>
    <t>0221031</t>
  </si>
  <si>
    <t>0221042</t>
  </si>
  <si>
    <t>0221053</t>
  </si>
  <si>
    <t>0221063</t>
  </si>
  <si>
    <t>0221072</t>
  </si>
  <si>
    <t>0221082</t>
  </si>
  <si>
    <t>0222013</t>
  </si>
  <si>
    <t>0222022</t>
  </si>
  <si>
    <t>0222033</t>
  </si>
  <si>
    <t>0223012</t>
  </si>
  <si>
    <t>0223022</t>
  </si>
  <si>
    <t>0223032</t>
  </si>
  <si>
    <t>0223043</t>
  </si>
  <si>
    <t>0223052</t>
  </si>
  <si>
    <t>0223062</t>
  </si>
  <si>
    <t>0223073</t>
  </si>
  <si>
    <t>0223083</t>
  </si>
  <si>
    <t>0223092</t>
  </si>
  <si>
    <t>0224013</t>
  </si>
  <si>
    <t>0224022</t>
  </si>
  <si>
    <t>0224032</t>
  </si>
  <si>
    <t>0224042</t>
  </si>
  <si>
    <t>0224053</t>
  </si>
  <si>
    <t>0224063</t>
  </si>
  <si>
    <t>0224073</t>
  </si>
  <si>
    <t>0225011</t>
  </si>
  <si>
    <t>0225021</t>
  </si>
  <si>
    <t>0225033</t>
  </si>
  <si>
    <t>0225043</t>
  </si>
  <si>
    <t>0225052</t>
  </si>
  <si>
    <t>0225063</t>
  </si>
  <si>
    <t>0225072</t>
  </si>
  <si>
    <t>0226011</t>
  </si>
  <si>
    <t>0226021</t>
  </si>
  <si>
    <t>0226032</t>
  </si>
  <si>
    <t>0226043</t>
  </si>
  <si>
    <t>0226052</t>
  </si>
  <si>
    <t>0226062</t>
  </si>
  <si>
    <t>0261011</t>
  </si>
  <si>
    <t>0262011</t>
  </si>
  <si>
    <t>0264011</t>
  </si>
  <si>
    <t/>
  </si>
  <si>
    <t>0401011</t>
  </si>
  <si>
    <t>0401021</t>
  </si>
  <si>
    <t>0401031</t>
  </si>
  <si>
    <t>0401042</t>
  </si>
  <si>
    <t>0401052</t>
  </si>
  <si>
    <t>0401062</t>
  </si>
  <si>
    <t>0401072</t>
  </si>
  <si>
    <t>0401082</t>
  </si>
  <si>
    <t>0401092</t>
  </si>
  <si>
    <t>0402011</t>
  </si>
  <si>
    <t>0402022</t>
  </si>
  <si>
    <t>0402032</t>
  </si>
  <si>
    <t>0402042</t>
  </si>
  <si>
    <t>0402053</t>
  </si>
  <si>
    <t>0402062</t>
  </si>
  <si>
    <t>0402073</t>
  </si>
  <si>
    <t>0402082</t>
  </si>
  <si>
    <t>0402092</t>
  </si>
  <si>
    <t>0402102</t>
  </si>
  <si>
    <t>0403012</t>
  </si>
  <si>
    <t>0403022</t>
  </si>
  <si>
    <t>0403032</t>
  </si>
  <si>
    <t>0403043</t>
  </si>
  <si>
    <t>0403052</t>
  </si>
  <si>
    <t>0403062</t>
  </si>
  <si>
    <t>0403072</t>
  </si>
  <si>
    <t>0403083</t>
  </si>
  <si>
    <t>0404011</t>
  </si>
  <si>
    <t>0404022</t>
  </si>
  <si>
    <t>0404032</t>
  </si>
  <si>
    <t>0404042</t>
  </si>
  <si>
    <t>0404052</t>
  </si>
  <si>
    <t>0404062</t>
  </si>
  <si>
    <t>0404072</t>
  </si>
  <si>
    <t>0405011</t>
  </si>
  <si>
    <t>0405022</t>
  </si>
  <si>
    <t>0405032</t>
  </si>
  <si>
    <t>0405043</t>
  </si>
  <si>
    <t>0405052</t>
  </si>
  <si>
    <t>0405062</t>
  </si>
  <si>
    <t>0406012</t>
  </si>
  <si>
    <t>0406022</t>
  </si>
  <si>
    <t>0406033</t>
  </si>
  <si>
    <t>0406043</t>
  </si>
  <si>
    <t>0406052</t>
  </si>
  <si>
    <t>0406062</t>
  </si>
  <si>
    <t>0407011</t>
  </si>
  <si>
    <t>0407022</t>
  </si>
  <si>
    <t>0407033</t>
  </si>
  <si>
    <t>0407042</t>
  </si>
  <si>
    <t>0407053</t>
  </si>
  <si>
    <t>0407063</t>
  </si>
  <si>
    <t>0407073</t>
  </si>
  <si>
    <t>0407082</t>
  </si>
  <si>
    <t>0407092</t>
  </si>
  <si>
    <t>0408011</t>
  </si>
  <si>
    <t>0408022</t>
  </si>
  <si>
    <t>0408032</t>
  </si>
  <si>
    <t>0408043</t>
  </si>
  <si>
    <t>0408052</t>
  </si>
  <si>
    <t>0408062</t>
  </si>
  <si>
    <t>0408073</t>
  </si>
  <si>
    <t>0408082</t>
  </si>
  <si>
    <t>0408092</t>
  </si>
  <si>
    <t>0409012</t>
  </si>
  <si>
    <t>0409022</t>
  </si>
  <si>
    <t>0409033</t>
  </si>
  <si>
    <t>0409043</t>
  </si>
  <si>
    <t>0410013</t>
  </si>
  <si>
    <t>0410023</t>
  </si>
  <si>
    <t>0410033</t>
  </si>
  <si>
    <t>0410042</t>
  </si>
  <si>
    <t>0410053</t>
  </si>
  <si>
    <t>0411011</t>
  </si>
  <si>
    <t>0411022</t>
  </si>
  <si>
    <t>0411032</t>
  </si>
  <si>
    <t>0411042</t>
  </si>
  <si>
    <t>0411053</t>
  </si>
  <si>
    <t>0411062</t>
  </si>
  <si>
    <t>0411072</t>
  </si>
  <si>
    <t>0412011</t>
  </si>
  <si>
    <t>0412022</t>
  </si>
  <si>
    <t>0412032</t>
  </si>
  <si>
    <t>0412042</t>
  </si>
  <si>
    <t>0412052</t>
  </si>
  <si>
    <t>0412062</t>
  </si>
  <si>
    <t>0413013</t>
  </si>
  <si>
    <t>0413023</t>
  </si>
  <si>
    <t>0413032</t>
  </si>
  <si>
    <t>0413043</t>
  </si>
  <si>
    <t>0414012</t>
  </si>
  <si>
    <t>0414022</t>
  </si>
  <si>
    <t>0414032</t>
  </si>
  <si>
    <t>0414042</t>
  </si>
  <si>
    <t>0414052</t>
  </si>
  <si>
    <t>0414063</t>
  </si>
  <si>
    <t>0414072</t>
  </si>
  <si>
    <t>0414082</t>
  </si>
  <si>
    <t>0414093</t>
  </si>
  <si>
    <t>0414102</t>
  </si>
  <si>
    <t>0414112</t>
  </si>
  <si>
    <t>0415011</t>
  </si>
  <si>
    <t>0415022</t>
  </si>
  <si>
    <t>0415032</t>
  </si>
  <si>
    <t>0415042</t>
  </si>
  <si>
    <t>0415052</t>
  </si>
  <si>
    <t>0415062</t>
  </si>
  <si>
    <t>0415072</t>
  </si>
  <si>
    <t>0415082</t>
  </si>
  <si>
    <t>0415092</t>
  </si>
  <si>
    <t>0416012</t>
  </si>
  <si>
    <t>0416022</t>
  </si>
  <si>
    <t>0416032</t>
  </si>
  <si>
    <t>0416042</t>
  </si>
  <si>
    <t>0416052</t>
  </si>
  <si>
    <t>0416063</t>
  </si>
  <si>
    <t>0417011</t>
  </si>
  <si>
    <t>0417022</t>
  </si>
  <si>
    <t>0417032</t>
  </si>
  <si>
    <t>0417042</t>
  </si>
  <si>
    <t>0417052</t>
  </si>
  <si>
    <t>0418011</t>
  </si>
  <si>
    <t>0418022</t>
  </si>
  <si>
    <t>0418032</t>
  </si>
  <si>
    <t>0418043</t>
  </si>
  <si>
    <t>0418052</t>
  </si>
  <si>
    <t>0418063</t>
  </si>
  <si>
    <t>0418072</t>
  </si>
  <si>
    <t>0418083</t>
  </si>
  <si>
    <t>0418092</t>
  </si>
  <si>
    <t>0418102</t>
  </si>
  <si>
    <t>0418113</t>
  </si>
  <si>
    <t>0418123</t>
  </si>
  <si>
    <t>0418132</t>
  </si>
  <si>
    <t>0419013</t>
  </si>
  <si>
    <t>0419022</t>
  </si>
  <si>
    <t>0419033</t>
  </si>
  <si>
    <t>0419043</t>
  </si>
  <si>
    <t>0419052</t>
  </si>
  <si>
    <t>0419063</t>
  </si>
  <si>
    <t>0461011</t>
  </si>
  <si>
    <t>0462011</t>
  </si>
  <si>
    <t>0463011</t>
  </si>
  <si>
    <t>0464011</t>
  </si>
  <si>
    <t>0601011</t>
  </si>
  <si>
    <t>0601021</t>
  </si>
  <si>
    <t>0601032</t>
  </si>
  <si>
    <t>0601042</t>
  </si>
  <si>
    <t>0601052</t>
  </si>
  <si>
    <t>0601062</t>
  </si>
  <si>
    <t>0601072</t>
  </si>
  <si>
    <t>0601082</t>
  </si>
  <si>
    <t>0601092</t>
  </si>
  <si>
    <t>0601102</t>
  </si>
  <si>
    <t>0601112</t>
  </si>
  <si>
    <t>0601122</t>
  </si>
  <si>
    <t>0601132</t>
  </si>
  <si>
    <t>0601142</t>
  </si>
  <si>
    <t>0601152</t>
  </si>
  <si>
    <t>0601162</t>
  </si>
  <si>
    <t>0601172</t>
  </si>
  <si>
    <t>0601182</t>
  </si>
  <si>
    <t>0601192</t>
  </si>
  <si>
    <t>0602011</t>
  </si>
  <si>
    <t>0602022</t>
  </si>
  <si>
    <t>0602032</t>
  </si>
  <si>
    <t>0602042</t>
  </si>
  <si>
    <t>0602053</t>
  </si>
  <si>
    <t>0602062</t>
  </si>
  <si>
    <t>0602073</t>
  </si>
  <si>
    <t>0602082</t>
  </si>
  <si>
    <t>0602092</t>
  </si>
  <si>
    <t>0602102</t>
  </si>
  <si>
    <t>0602112</t>
  </si>
  <si>
    <t>0602123</t>
  </si>
  <si>
    <t>0602132</t>
  </si>
  <si>
    <t>0602142</t>
  </si>
  <si>
    <t>0603011</t>
  </si>
  <si>
    <t>0603022</t>
  </si>
  <si>
    <t>0603032</t>
  </si>
  <si>
    <t>0603042</t>
  </si>
  <si>
    <t>0603052</t>
  </si>
  <si>
    <t>0603062</t>
  </si>
  <si>
    <t>0603072</t>
  </si>
  <si>
    <t>0603082</t>
  </si>
  <si>
    <t>0603092</t>
  </si>
  <si>
    <t>0603102</t>
  </si>
  <si>
    <t>0603112</t>
  </si>
  <si>
    <t>0603122</t>
  </si>
  <si>
    <t>0603132</t>
  </si>
  <si>
    <t>0603142</t>
  </si>
  <si>
    <t>0603152</t>
  </si>
  <si>
    <t>0604011</t>
  </si>
  <si>
    <t>0604022</t>
  </si>
  <si>
    <t>0604032</t>
  </si>
  <si>
    <t>0604042</t>
  </si>
  <si>
    <t>0604052</t>
  </si>
  <si>
    <t>0604062</t>
  </si>
  <si>
    <t>0604072</t>
  </si>
  <si>
    <t>0604082</t>
  </si>
  <si>
    <t>0605012</t>
  </si>
  <si>
    <t>0605022</t>
  </si>
  <si>
    <t>0605032</t>
  </si>
  <si>
    <t>0605042</t>
  </si>
  <si>
    <t>0605053</t>
  </si>
  <si>
    <t>0605072</t>
  </si>
  <si>
    <t>0606011</t>
  </si>
  <si>
    <t>0606022</t>
  </si>
  <si>
    <t>0606032</t>
  </si>
  <si>
    <t>0606042</t>
  </si>
  <si>
    <t>0606052</t>
  </si>
  <si>
    <t>0606062</t>
  </si>
  <si>
    <t>0606072</t>
  </si>
  <si>
    <t>0606092</t>
  </si>
  <si>
    <t>0606102</t>
  </si>
  <si>
    <t>0606112</t>
  </si>
  <si>
    <t>0607011</t>
  </si>
  <si>
    <t>0607023</t>
  </si>
  <si>
    <t>0607032</t>
  </si>
  <si>
    <t>0607042</t>
  </si>
  <si>
    <t>0607052</t>
  </si>
  <si>
    <t>0607062</t>
  </si>
  <si>
    <t>0607072</t>
  </si>
  <si>
    <t>0607082</t>
  </si>
  <si>
    <t>0607092</t>
  </si>
  <si>
    <t>0607102</t>
  </si>
  <si>
    <t>0608011</t>
  </si>
  <si>
    <t>0608022</t>
  </si>
  <si>
    <t>0608032</t>
  </si>
  <si>
    <t>0608042</t>
  </si>
  <si>
    <t>0608052</t>
  </si>
  <si>
    <t>0608063</t>
  </si>
  <si>
    <t>0608072</t>
  </si>
  <si>
    <t>0608082</t>
  </si>
  <si>
    <t>0608092</t>
  </si>
  <si>
    <t>0608103</t>
  </si>
  <si>
    <t>0608112</t>
  </si>
  <si>
    <t>0608122</t>
  </si>
  <si>
    <t>0608132</t>
  </si>
  <si>
    <t>0609013</t>
  </si>
  <si>
    <t>0609022</t>
  </si>
  <si>
    <t>0609033</t>
  </si>
  <si>
    <t>0609042</t>
  </si>
  <si>
    <t>0609052</t>
  </si>
  <si>
    <t>0609062</t>
  </si>
  <si>
    <t>0609072</t>
  </si>
  <si>
    <t>0609082</t>
  </si>
  <si>
    <t>0609092</t>
  </si>
  <si>
    <t>0609102</t>
  </si>
  <si>
    <t>0609112</t>
  </si>
  <si>
    <t>0609122</t>
  </si>
  <si>
    <t>0609132</t>
  </si>
  <si>
    <t>0609142</t>
  </si>
  <si>
    <t>0609152</t>
  </si>
  <si>
    <t>0609162</t>
  </si>
  <si>
    <t>0610012</t>
  </si>
  <si>
    <t>0610022</t>
  </si>
  <si>
    <t>0610033</t>
  </si>
  <si>
    <t>0610042</t>
  </si>
  <si>
    <t>0610052</t>
  </si>
  <si>
    <t>0610062</t>
  </si>
  <si>
    <t>0611011</t>
  </si>
  <si>
    <t>0611021</t>
  </si>
  <si>
    <t>0611032</t>
  </si>
  <si>
    <t>0611042</t>
  </si>
  <si>
    <t>0611052</t>
  </si>
  <si>
    <t>0611062</t>
  </si>
  <si>
    <t>0611072</t>
  </si>
  <si>
    <t>0611082</t>
  </si>
  <si>
    <t>0611092</t>
  </si>
  <si>
    <t>0611102</t>
  </si>
  <si>
    <t>0611112</t>
  </si>
  <si>
    <t>0612012</t>
  </si>
  <si>
    <t>0612022</t>
  </si>
  <si>
    <t>0612032</t>
  </si>
  <si>
    <t>0612042</t>
  </si>
  <si>
    <t>0612053</t>
  </si>
  <si>
    <t>0612063</t>
  </si>
  <si>
    <t>0612072</t>
  </si>
  <si>
    <t>0613012</t>
  </si>
  <si>
    <t>0613022</t>
  </si>
  <si>
    <t>0613032</t>
  </si>
  <si>
    <t>0613043</t>
  </si>
  <si>
    <t>0613052</t>
  </si>
  <si>
    <t>0613062</t>
  </si>
  <si>
    <t>0613072</t>
  </si>
  <si>
    <t>0614011</t>
  </si>
  <si>
    <t>0614022</t>
  </si>
  <si>
    <t>0614032</t>
  </si>
  <si>
    <t>0614043</t>
  </si>
  <si>
    <t>0614052</t>
  </si>
  <si>
    <t>0614062</t>
  </si>
  <si>
    <t>0614072</t>
  </si>
  <si>
    <t>0614083</t>
  </si>
  <si>
    <t>0614092</t>
  </si>
  <si>
    <t>0614102</t>
  </si>
  <si>
    <t>0614112</t>
  </si>
  <si>
    <t>0615011</t>
  </si>
  <si>
    <t>0615022</t>
  </si>
  <si>
    <t>0615032</t>
  </si>
  <si>
    <t>0615042</t>
  </si>
  <si>
    <t>0615052</t>
  </si>
  <si>
    <t>0615062</t>
  </si>
  <si>
    <t>0615072</t>
  </si>
  <si>
    <t>0615082</t>
  </si>
  <si>
    <t>0616011</t>
  </si>
  <si>
    <t>0616022</t>
  </si>
  <si>
    <t>0616032</t>
  </si>
  <si>
    <t>0616043</t>
  </si>
  <si>
    <t>0616052</t>
  </si>
  <si>
    <t>0616062</t>
  </si>
  <si>
    <t>0617011</t>
  </si>
  <si>
    <t>0617022</t>
  </si>
  <si>
    <t>0617033</t>
  </si>
  <si>
    <t>0617042</t>
  </si>
  <si>
    <t>0617052</t>
  </si>
  <si>
    <t>0618011</t>
  </si>
  <si>
    <t>0618022</t>
  </si>
  <si>
    <t>0618032</t>
  </si>
  <si>
    <t>0618042</t>
  </si>
  <si>
    <t>0618052</t>
  </si>
  <si>
    <t>0618072</t>
  </si>
  <si>
    <t>0618082</t>
  </si>
  <si>
    <t>0618092</t>
  </si>
  <si>
    <t>0618102</t>
  </si>
  <si>
    <t>0618112</t>
  </si>
  <si>
    <t>0618123</t>
  </si>
  <si>
    <t>0618132</t>
  </si>
  <si>
    <t>0619011</t>
  </si>
  <si>
    <t>0619022</t>
  </si>
  <si>
    <t>0619032</t>
  </si>
  <si>
    <t>0619042</t>
  </si>
  <si>
    <t>0619052</t>
  </si>
  <si>
    <t>0619062</t>
  </si>
  <si>
    <t>0619072</t>
  </si>
  <si>
    <t>0619082</t>
  </si>
  <si>
    <t>0620012</t>
  </si>
  <si>
    <t>0620022</t>
  </si>
  <si>
    <t>0620032</t>
  </si>
  <si>
    <t>0620043</t>
  </si>
  <si>
    <t>0620052</t>
  </si>
  <si>
    <t>0620062</t>
  </si>
  <si>
    <t>0620072</t>
  </si>
  <si>
    <t>0620082</t>
  </si>
  <si>
    <t>0620092</t>
  </si>
  <si>
    <t>0620102</t>
  </si>
  <si>
    <t>0620112</t>
  </si>
  <si>
    <t>0620122</t>
  </si>
  <si>
    <t>0620133</t>
  </si>
  <si>
    <t>0620142</t>
  </si>
  <si>
    <t>0620153</t>
  </si>
  <si>
    <t>0661011</t>
  </si>
  <si>
    <t>0662011</t>
  </si>
  <si>
    <t>0663011</t>
  </si>
  <si>
    <t>0664011</t>
  </si>
  <si>
    <t>0801011</t>
  </si>
  <si>
    <t>0801022</t>
  </si>
  <si>
    <t>0801032</t>
  </si>
  <si>
    <t>0801042</t>
  </si>
  <si>
    <t>0801052</t>
  </si>
  <si>
    <t>0801062</t>
  </si>
  <si>
    <t>0801073</t>
  </si>
  <si>
    <t>0802011</t>
  </si>
  <si>
    <t>0802022</t>
  </si>
  <si>
    <t>0802032</t>
  </si>
  <si>
    <t>0802042</t>
  </si>
  <si>
    <t>0802052</t>
  </si>
  <si>
    <t>0802063</t>
  </si>
  <si>
    <t>0802072</t>
  </si>
  <si>
    <t>0803012</t>
  </si>
  <si>
    <t>0803023</t>
  </si>
  <si>
    <t>0803032</t>
  </si>
  <si>
    <t>0803042</t>
  </si>
  <si>
    <t>0803053</t>
  </si>
  <si>
    <t>0803063</t>
  </si>
  <si>
    <t>0804011</t>
  </si>
  <si>
    <t>0804023</t>
  </si>
  <si>
    <t>0804032</t>
  </si>
  <si>
    <t>0804043</t>
  </si>
  <si>
    <t>0804052</t>
  </si>
  <si>
    <t>0804063</t>
  </si>
  <si>
    <t>0804072</t>
  </si>
  <si>
    <t>0804082</t>
  </si>
  <si>
    <t>0805013</t>
  </si>
  <si>
    <t>0805022</t>
  </si>
  <si>
    <t>0805033</t>
  </si>
  <si>
    <t>0805043</t>
  </si>
  <si>
    <t>0805053</t>
  </si>
  <si>
    <t>0806013</t>
  </si>
  <si>
    <t>0806023</t>
  </si>
  <si>
    <t>0806032</t>
  </si>
  <si>
    <t>0806043</t>
  </si>
  <si>
    <t>0806052</t>
  </si>
  <si>
    <t>0807012</t>
  </si>
  <si>
    <t>0807023</t>
  </si>
  <si>
    <t>0807032</t>
  </si>
  <si>
    <t>0807043</t>
  </si>
  <si>
    <t>0807053</t>
  </si>
  <si>
    <t>0808012</t>
  </si>
  <si>
    <t>0808022</t>
  </si>
  <si>
    <t>0808032</t>
  </si>
  <si>
    <t>0808042</t>
  </si>
  <si>
    <t>0808053</t>
  </si>
  <si>
    <t>0808063</t>
  </si>
  <si>
    <t>0809013</t>
  </si>
  <si>
    <t>0809022</t>
  </si>
  <si>
    <t>0809033</t>
  </si>
  <si>
    <t>0809043</t>
  </si>
  <si>
    <t>0809053</t>
  </si>
  <si>
    <t>0809063</t>
  </si>
  <si>
    <t>0809072</t>
  </si>
  <si>
    <t>0809082</t>
  </si>
  <si>
    <t>0809092</t>
  </si>
  <si>
    <t>0809102</t>
  </si>
  <si>
    <t>0810011</t>
  </si>
  <si>
    <t>0810021</t>
  </si>
  <si>
    <t>0810032</t>
  </si>
  <si>
    <t>0810043</t>
  </si>
  <si>
    <t>0810053</t>
  </si>
  <si>
    <t>0810062</t>
  </si>
  <si>
    <t>0810073</t>
  </si>
  <si>
    <t>0810082</t>
  </si>
  <si>
    <t>0810092</t>
  </si>
  <si>
    <t>0811011</t>
  </si>
  <si>
    <t>0811021</t>
  </si>
  <si>
    <t>0811032</t>
  </si>
  <si>
    <t>0811043</t>
  </si>
  <si>
    <t>0811052</t>
  </si>
  <si>
    <t>0811063</t>
  </si>
  <si>
    <t>0811072</t>
  </si>
  <si>
    <t>0811082</t>
  </si>
  <si>
    <t>0811092</t>
  </si>
  <si>
    <t>0811102</t>
  </si>
  <si>
    <t>0812013</t>
  </si>
  <si>
    <t>0812023</t>
  </si>
  <si>
    <t>0812033</t>
  </si>
  <si>
    <t>0861011</t>
  </si>
  <si>
    <t>0862011</t>
  </si>
  <si>
    <t>1001011</t>
  </si>
  <si>
    <t>1001022</t>
  </si>
  <si>
    <t>1001032</t>
  </si>
  <si>
    <t>1001042</t>
  </si>
  <si>
    <t>1001052</t>
  </si>
  <si>
    <t>1001062</t>
  </si>
  <si>
    <t>1001072</t>
  </si>
  <si>
    <t>1001083</t>
  </si>
  <si>
    <t>1002011</t>
  </si>
  <si>
    <t>1002022</t>
  </si>
  <si>
    <t>1002032</t>
  </si>
  <si>
    <t>1002043</t>
  </si>
  <si>
    <t>1002052</t>
  </si>
  <si>
    <t>1002062</t>
  </si>
  <si>
    <t>1002072</t>
  </si>
  <si>
    <t>1002082</t>
  </si>
  <si>
    <t>1002092</t>
  </si>
  <si>
    <t>1002102</t>
  </si>
  <si>
    <t>1002113</t>
  </si>
  <si>
    <t>1003012</t>
  </si>
  <si>
    <t>1003023</t>
  </si>
  <si>
    <t>1003032</t>
  </si>
  <si>
    <t>1003042</t>
  </si>
  <si>
    <t>1003052</t>
  </si>
  <si>
    <t>1004011</t>
  </si>
  <si>
    <t>1004022</t>
  </si>
  <si>
    <t>1004032</t>
  </si>
  <si>
    <t>1004042</t>
  </si>
  <si>
    <t>1004052</t>
  </si>
  <si>
    <t>1004062</t>
  </si>
  <si>
    <t>1004072</t>
  </si>
  <si>
    <t>1004082</t>
  </si>
  <si>
    <t>1005011</t>
  </si>
  <si>
    <t>1005022</t>
  </si>
  <si>
    <t>1005032</t>
  </si>
  <si>
    <t>1005042</t>
  </si>
  <si>
    <t>1005052</t>
  </si>
  <si>
    <t>1005062</t>
  </si>
  <si>
    <t>1005072</t>
  </si>
  <si>
    <t>1005082</t>
  </si>
  <si>
    <t>1005092</t>
  </si>
  <si>
    <t>1005102</t>
  </si>
  <si>
    <t>1006022</t>
  </si>
  <si>
    <t>1006032</t>
  </si>
  <si>
    <t>1006073</t>
  </si>
  <si>
    <t>1006082</t>
  </si>
  <si>
    <t>1006103</t>
  </si>
  <si>
    <t>1006113</t>
  </si>
  <si>
    <t>1007012</t>
  </si>
  <si>
    <t>1007023</t>
  </si>
  <si>
    <t>1007032</t>
  </si>
  <si>
    <t>1007043</t>
  </si>
  <si>
    <t>1007052</t>
  </si>
  <si>
    <t>1007062</t>
  </si>
  <si>
    <t>1007072</t>
  </si>
  <si>
    <t>1007082</t>
  </si>
  <si>
    <t>1008011</t>
  </si>
  <si>
    <t>1008021</t>
  </si>
  <si>
    <t>1008032</t>
  </si>
  <si>
    <t>1008042</t>
  </si>
  <si>
    <t>1008052</t>
  </si>
  <si>
    <t>1008062</t>
  </si>
  <si>
    <t>1008072</t>
  </si>
  <si>
    <t>1009013</t>
  </si>
  <si>
    <t>1009022</t>
  </si>
  <si>
    <t>1009032</t>
  </si>
  <si>
    <t>1009043</t>
  </si>
  <si>
    <t>1009052</t>
  </si>
  <si>
    <t>1009062</t>
  </si>
  <si>
    <t>1009072</t>
  </si>
  <si>
    <t>1009082</t>
  </si>
  <si>
    <t>1010012</t>
  </si>
  <si>
    <t>1010022</t>
  </si>
  <si>
    <t>1010032</t>
  </si>
  <si>
    <t>1010042</t>
  </si>
  <si>
    <t>1010052</t>
  </si>
  <si>
    <t>1010062</t>
  </si>
  <si>
    <t>1010072</t>
  </si>
  <si>
    <t>1010082</t>
  </si>
  <si>
    <t>1010093</t>
  </si>
  <si>
    <t>1010102</t>
  </si>
  <si>
    <t>1011012</t>
  </si>
  <si>
    <t>1011022</t>
  </si>
  <si>
    <t>1011033</t>
  </si>
  <si>
    <t>1011043</t>
  </si>
  <si>
    <t>1011052</t>
  </si>
  <si>
    <t>1011062</t>
  </si>
  <si>
    <t>1012011</t>
  </si>
  <si>
    <t>1012022</t>
  </si>
  <si>
    <t>1012032</t>
  </si>
  <si>
    <t>1012042</t>
  </si>
  <si>
    <t>1012053</t>
  </si>
  <si>
    <t>1012062</t>
  </si>
  <si>
    <t>1012072</t>
  </si>
  <si>
    <t>1012082</t>
  </si>
  <si>
    <t>1012092</t>
  </si>
  <si>
    <t>1012102</t>
  </si>
  <si>
    <t>1012113</t>
  </si>
  <si>
    <t>1012122</t>
  </si>
  <si>
    <t>1012132</t>
  </si>
  <si>
    <t>1012142</t>
  </si>
  <si>
    <t>1013011</t>
  </si>
  <si>
    <t>1013023</t>
  </si>
  <si>
    <t>1013032</t>
  </si>
  <si>
    <t>1013042</t>
  </si>
  <si>
    <t>1013052</t>
  </si>
  <si>
    <t>1013062</t>
  </si>
  <si>
    <t>1014011</t>
  </si>
  <si>
    <t>1014023</t>
  </si>
  <si>
    <t>1014032</t>
  </si>
  <si>
    <t>1014042</t>
  </si>
  <si>
    <t>1014052</t>
  </si>
  <si>
    <t>1014062</t>
  </si>
  <si>
    <t>1014072</t>
  </si>
  <si>
    <t>1014082</t>
  </si>
  <si>
    <t>1014093</t>
  </si>
  <si>
    <t>1014102</t>
  </si>
  <si>
    <t>1014113</t>
  </si>
  <si>
    <t>1015012</t>
  </si>
  <si>
    <t>1015022</t>
  </si>
  <si>
    <t>1015032</t>
  </si>
  <si>
    <t>1015042</t>
  </si>
  <si>
    <t>1015052</t>
  </si>
  <si>
    <t>1015062</t>
  </si>
  <si>
    <t>1015072</t>
  </si>
  <si>
    <t>1015082</t>
  </si>
  <si>
    <t>1015092</t>
  </si>
  <si>
    <t>1016011</t>
  </si>
  <si>
    <t>1016022</t>
  </si>
  <si>
    <t>1016032</t>
  </si>
  <si>
    <t>1016042</t>
  </si>
  <si>
    <t>1016052</t>
  </si>
  <si>
    <t>1016062</t>
  </si>
  <si>
    <t>1016072</t>
  </si>
  <si>
    <t>1016082</t>
  </si>
  <si>
    <t>1016092</t>
  </si>
  <si>
    <t>1016102</t>
  </si>
  <si>
    <t>1016112</t>
  </si>
  <si>
    <t>1017012</t>
  </si>
  <si>
    <t>1017022</t>
  </si>
  <si>
    <t>1017032</t>
  </si>
  <si>
    <t>1017042</t>
  </si>
  <si>
    <t>1017052</t>
  </si>
  <si>
    <t>1017062</t>
  </si>
  <si>
    <t>1017072</t>
  </si>
  <si>
    <t>1017082</t>
  </si>
  <si>
    <t>1017093</t>
  </si>
  <si>
    <t>1017102</t>
  </si>
  <si>
    <t>1018012</t>
  </si>
  <si>
    <t>1018022</t>
  </si>
  <si>
    <t>1018032</t>
  </si>
  <si>
    <t>1018042</t>
  </si>
  <si>
    <t>1018052</t>
  </si>
  <si>
    <t>1018062</t>
  </si>
  <si>
    <t>1018073</t>
  </si>
  <si>
    <t>1019011</t>
  </si>
  <si>
    <t>1019023</t>
  </si>
  <si>
    <t>1019032</t>
  </si>
  <si>
    <t>1019042</t>
  </si>
  <si>
    <t>1020011</t>
  </si>
  <si>
    <t>1020021</t>
  </si>
  <si>
    <t>1020031</t>
  </si>
  <si>
    <t>1020043</t>
  </si>
  <si>
    <t>1020052</t>
  </si>
  <si>
    <t>1020062</t>
  </si>
  <si>
    <t>1020072</t>
  </si>
  <si>
    <t>1020083</t>
  </si>
  <si>
    <t>1020092</t>
  </si>
  <si>
    <t>1021011</t>
  </si>
  <si>
    <t>1021022</t>
  </si>
  <si>
    <t>1021032</t>
  </si>
  <si>
    <t>1021042</t>
  </si>
  <si>
    <t>1021052</t>
  </si>
  <si>
    <t>1061011</t>
  </si>
  <si>
    <t>1062011</t>
  </si>
  <si>
    <t>1063011</t>
  </si>
  <si>
    <t>1201011</t>
  </si>
  <si>
    <t>1201022</t>
  </si>
  <si>
    <t>1201032</t>
  </si>
  <si>
    <t>1201042</t>
  </si>
  <si>
    <t>1201052</t>
  </si>
  <si>
    <t>1201063</t>
  </si>
  <si>
    <t>1201072</t>
  </si>
  <si>
    <t>1201082</t>
  </si>
  <si>
    <t>1201092</t>
  </si>
  <si>
    <t>1202012</t>
  </si>
  <si>
    <t>1202023</t>
  </si>
  <si>
    <t>1202033</t>
  </si>
  <si>
    <t>1202042</t>
  </si>
  <si>
    <t>1202052</t>
  </si>
  <si>
    <t>1202062</t>
  </si>
  <si>
    <t>1202072</t>
  </si>
  <si>
    <t>1203013</t>
  </si>
  <si>
    <t>1203022</t>
  </si>
  <si>
    <t>1203033</t>
  </si>
  <si>
    <t>1203043</t>
  </si>
  <si>
    <t>1203053</t>
  </si>
  <si>
    <t>1204012</t>
  </si>
  <si>
    <t>1204023</t>
  </si>
  <si>
    <t>1204032</t>
  </si>
  <si>
    <t>1204042</t>
  </si>
  <si>
    <t>1204052</t>
  </si>
  <si>
    <t>1204062</t>
  </si>
  <si>
    <t>1204073</t>
  </si>
  <si>
    <t>1205011</t>
  </si>
  <si>
    <t>1205023</t>
  </si>
  <si>
    <t>1205033</t>
  </si>
  <si>
    <t>1205042</t>
  </si>
  <si>
    <t>1205052</t>
  </si>
  <si>
    <t>1205062</t>
  </si>
  <si>
    <t>1205072</t>
  </si>
  <si>
    <t>1205082</t>
  </si>
  <si>
    <t>1205092</t>
  </si>
  <si>
    <t>1205102</t>
  </si>
  <si>
    <t>1206012</t>
  </si>
  <si>
    <t>1206022</t>
  </si>
  <si>
    <t>1206032</t>
  </si>
  <si>
    <t>1206042</t>
  </si>
  <si>
    <t>1206052</t>
  </si>
  <si>
    <t>1206063</t>
  </si>
  <si>
    <t>1206072</t>
  </si>
  <si>
    <t>1206082</t>
  </si>
  <si>
    <t>1206092</t>
  </si>
  <si>
    <t>1206103</t>
  </si>
  <si>
    <t>1206113</t>
  </si>
  <si>
    <t>1206123</t>
  </si>
  <si>
    <t>1206132</t>
  </si>
  <si>
    <t>1206143</t>
  </si>
  <si>
    <t>1206152</t>
  </si>
  <si>
    <t>1206162</t>
  </si>
  <si>
    <t>1206172</t>
  </si>
  <si>
    <t>1207011</t>
  </si>
  <si>
    <t>1207021</t>
  </si>
  <si>
    <t>1207032</t>
  </si>
  <si>
    <t>1207042</t>
  </si>
  <si>
    <t>1207052</t>
  </si>
  <si>
    <t>1207062</t>
  </si>
  <si>
    <t>1207072</t>
  </si>
  <si>
    <t>1207082</t>
  </si>
  <si>
    <t>1207092</t>
  </si>
  <si>
    <t>1207102</t>
  </si>
  <si>
    <t>1207112</t>
  </si>
  <si>
    <t>1207122</t>
  </si>
  <si>
    <t>1208012</t>
  </si>
  <si>
    <t>1208022</t>
  </si>
  <si>
    <t>1208032</t>
  </si>
  <si>
    <t>1208042</t>
  </si>
  <si>
    <t>1208053</t>
  </si>
  <si>
    <t>1208062</t>
  </si>
  <si>
    <t>1208072</t>
  </si>
  <si>
    <t>1209013</t>
  </si>
  <si>
    <t>1209022</t>
  </si>
  <si>
    <t>1209033</t>
  </si>
  <si>
    <t>1209042</t>
  </si>
  <si>
    <t>1209052</t>
  </si>
  <si>
    <t>1209062</t>
  </si>
  <si>
    <t>1209073</t>
  </si>
  <si>
    <t>1209082</t>
  </si>
  <si>
    <t>1209092</t>
  </si>
  <si>
    <t>1210011</t>
  </si>
  <si>
    <t>1210022</t>
  </si>
  <si>
    <t>1210032</t>
  </si>
  <si>
    <t>1210042</t>
  </si>
  <si>
    <t>1210052</t>
  </si>
  <si>
    <t>1210062</t>
  </si>
  <si>
    <t>1210073</t>
  </si>
  <si>
    <t>1210082</t>
  </si>
  <si>
    <t>1210092</t>
  </si>
  <si>
    <t>1210102</t>
  </si>
  <si>
    <t>1210113</t>
  </si>
  <si>
    <t>1210122</t>
  </si>
  <si>
    <t>1210133</t>
  </si>
  <si>
    <t>1210142</t>
  </si>
  <si>
    <t>1210152</t>
  </si>
  <si>
    <t>1210163</t>
  </si>
  <si>
    <t>1211011</t>
  </si>
  <si>
    <t>1211023</t>
  </si>
  <si>
    <t>1211032</t>
  </si>
  <si>
    <t>1211042</t>
  </si>
  <si>
    <t>1211052</t>
  </si>
  <si>
    <t>1211062</t>
  </si>
  <si>
    <t>1211072</t>
  </si>
  <si>
    <t>1211082</t>
  </si>
  <si>
    <t>1211092</t>
  </si>
  <si>
    <t>1211102</t>
  </si>
  <si>
    <t>1211112</t>
  </si>
  <si>
    <t>1211123</t>
  </si>
  <si>
    <t>1211132</t>
  </si>
  <si>
    <t>1211142</t>
  </si>
  <si>
    <t>1212011</t>
  </si>
  <si>
    <t>1212032</t>
  </si>
  <si>
    <t>1212042</t>
  </si>
  <si>
    <t>1212053</t>
  </si>
  <si>
    <t>1212062</t>
  </si>
  <si>
    <t>1212073</t>
  </si>
  <si>
    <t>1213011</t>
  </si>
  <si>
    <t>1213023</t>
  </si>
  <si>
    <t>1213033</t>
  </si>
  <si>
    <t>1213043</t>
  </si>
  <si>
    <t>1213052</t>
  </si>
  <si>
    <t>1213062</t>
  </si>
  <si>
    <t>1213072</t>
  </si>
  <si>
    <t>1213082</t>
  </si>
  <si>
    <t>1213093</t>
  </si>
  <si>
    <t>1214012</t>
  </si>
  <si>
    <t>1214022</t>
  </si>
  <si>
    <t>1214042</t>
  </si>
  <si>
    <t>1214053</t>
  </si>
  <si>
    <t>1214062</t>
  </si>
  <si>
    <t>1215011</t>
  </si>
  <si>
    <t>1215021</t>
  </si>
  <si>
    <t>1215032</t>
  </si>
  <si>
    <t>1215042</t>
  </si>
  <si>
    <t>1215052</t>
  </si>
  <si>
    <t>1215063</t>
  </si>
  <si>
    <t>1215072</t>
  </si>
  <si>
    <t>1215082</t>
  </si>
  <si>
    <t>1215092</t>
  </si>
  <si>
    <t>1216013</t>
  </si>
  <si>
    <t>1216022</t>
  </si>
  <si>
    <t>1216032</t>
  </si>
  <si>
    <t>1216042</t>
  </si>
  <si>
    <t>1216063</t>
  </si>
  <si>
    <t>1216072</t>
  </si>
  <si>
    <t>1216082</t>
  </si>
  <si>
    <t>1216092</t>
  </si>
  <si>
    <t>1216103</t>
  </si>
  <si>
    <t>1216112</t>
  </si>
  <si>
    <t>1216122</t>
  </si>
  <si>
    <t>1216133</t>
  </si>
  <si>
    <t>1216143</t>
  </si>
  <si>
    <t>1216153</t>
  </si>
  <si>
    <t>1216162</t>
  </si>
  <si>
    <t>1217011</t>
  </si>
  <si>
    <t>1217022</t>
  </si>
  <si>
    <t>1217032</t>
  </si>
  <si>
    <t>1217042</t>
  </si>
  <si>
    <t>1217052</t>
  </si>
  <si>
    <t>1218013</t>
  </si>
  <si>
    <t>1218022</t>
  </si>
  <si>
    <t>1218033</t>
  </si>
  <si>
    <t>1218042</t>
  </si>
  <si>
    <t>1218052</t>
  </si>
  <si>
    <t>1218062</t>
  </si>
  <si>
    <t>1218072</t>
  </si>
  <si>
    <t>1218082</t>
  </si>
  <si>
    <t>1218093</t>
  </si>
  <si>
    <t>1218102</t>
  </si>
  <si>
    <t>1219012</t>
  </si>
  <si>
    <t>1219022</t>
  </si>
  <si>
    <t>1219032</t>
  </si>
  <si>
    <t>1219043</t>
  </si>
  <si>
    <t>1219053</t>
  </si>
  <si>
    <t>1261011</t>
  </si>
  <si>
    <t>1262011</t>
  </si>
  <si>
    <t>1263011</t>
  </si>
  <si>
    <t>1401013</t>
  </si>
  <si>
    <t>1401022</t>
  </si>
  <si>
    <t>1401032</t>
  </si>
  <si>
    <t>1401042</t>
  </si>
  <si>
    <t>1401052</t>
  </si>
  <si>
    <t>1401063</t>
  </si>
  <si>
    <t>1402011</t>
  </si>
  <si>
    <t>1402022</t>
  </si>
  <si>
    <t>1402033</t>
  </si>
  <si>
    <t>1402042</t>
  </si>
  <si>
    <t>1402052</t>
  </si>
  <si>
    <t>1402062</t>
  </si>
  <si>
    <t>1402072</t>
  </si>
  <si>
    <t>1402082</t>
  </si>
  <si>
    <t>1402092</t>
  </si>
  <si>
    <t>1403011</t>
  </si>
  <si>
    <t>1403021</t>
  </si>
  <si>
    <t>1403032</t>
  </si>
  <si>
    <t>1403042</t>
  </si>
  <si>
    <t>1403052</t>
  </si>
  <si>
    <t>1403062</t>
  </si>
  <si>
    <t>1403072</t>
  </si>
  <si>
    <t>1403082</t>
  </si>
  <si>
    <t>1403092</t>
  </si>
  <si>
    <t>1403103</t>
  </si>
  <si>
    <t>1403112</t>
  </si>
  <si>
    <t>1403122</t>
  </si>
  <si>
    <t>1403132</t>
  </si>
  <si>
    <t>1403143</t>
  </si>
  <si>
    <t>1404011</t>
  </si>
  <si>
    <t>1404022</t>
  </si>
  <si>
    <t>1404032</t>
  </si>
  <si>
    <t>1404042</t>
  </si>
  <si>
    <t>1404052</t>
  </si>
  <si>
    <t>1405011</t>
  </si>
  <si>
    <t>1405021</t>
  </si>
  <si>
    <t>1405032</t>
  </si>
  <si>
    <t>1405043</t>
  </si>
  <si>
    <t>1405052</t>
  </si>
  <si>
    <t>1405062</t>
  </si>
  <si>
    <t>1406012</t>
  </si>
  <si>
    <t>1406022</t>
  </si>
  <si>
    <t>1406032</t>
  </si>
  <si>
    <t>1406042</t>
  </si>
  <si>
    <t>1406053</t>
  </si>
  <si>
    <t>1406062</t>
  </si>
  <si>
    <t>1406073</t>
  </si>
  <si>
    <t>1406083</t>
  </si>
  <si>
    <t>1406092</t>
  </si>
  <si>
    <t>1406113</t>
  </si>
  <si>
    <t>1407012</t>
  </si>
  <si>
    <t>1407022</t>
  </si>
  <si>
    <t>1407032</t>
  </si>
  <si>
    <t>1407042</t>
  </si>
  <si>
    <t>1407053</t>
  </si>
  <si>
    <t>1407062</t>
  </si>
  <si>
    <t>1407072</t>
  </si>
  <si>
    <t>1408011</t>
  </si>
  <si>
    <t>1408022</t>
  </si>
  <si>
    <t>1408032</t>
  </si>
  <si>
    <t>1408043</t>
  </si>
  <si>
    <t>1408052</t>
  </si>
  <si>
    <t>1409012</t>
  </si>
  <si>
    <t>1409022</t>
  </si>
  <si>
    <t>1409033</t>
  </si>
  <si>
    <t>1409042</t>
  </si>
  <si>
    <t>1409052</t>
  </si>
  <si>
    <t>1409062</t>
  </si>
  <si>
    <t>1410012</t>
  </si>
  <si>
    <t>1410023</t>
  </si>
  <si>
    <t>1410032</t>
  </si>
  <si>
    <t>1410042</t>
  </si>
  <si>
    <t>1410052</t>
  </si>
  <si>
    <t>1410062</t>
  </si>
  <si>
    <t>1411011</t>
  </si>
  <si>
    <t>1411022</t>
  </si>
  <si>
    <t>1411032</t>
  </si>
  <si>
    <t>1411042</t>
  </si>
  <si>
    <t>1411052</t>
  </si>
  <si>
    <t>1411062</t>
  </si>
  <si>
    <t>1411073</t>
  </si>
  <si>
    <t>1411082</t>
  </si>
  <si>
    <t>1411092</t>
  </si>
  <si>
    <t>1411102</t>
  </si>
  <si>
    <t>1412011</t>
  </si>
  <si>
    <t>1412042</t>
  </si>
  <si>
    <t>1412052</t>
  </si>
  <si>
    <t>1412062</t>
  </si>
  <si>
    <t>1412073</t>
  </si>
  <si>
    <t>1412082</t>
  </si>
  <si>
    <t>1412093</t>
  </si>
  <si>
    <t>1412102</t>
  </si>
  <si>
    <t>1412112</t>
  </si>
  <si>
    <t>1412132</t>
  </si>
  <si>
    <t>1412142</t>
  </si>
  <si>
    <t>1412151</t>
  </si>
  <si>
    <t>1413011</t>
  </si>
  <si>
    <t>1413022</t>
  </si>
  <si>
    <t>1413032</t>
  </si>
  <si>
    <t>1413042</t>
  </si>
  <si>
    <t>1413052</t>
  </si>
  <si>
    <t>1413062</t>
  </si>
  <si>
    <t>1413072</t>
  </si>
  <si>
    <t>1413082</t>
  </si>
  <si>
    <t>1413092</t>
  </si>
  <si>
    <t>1413102</t>
  </si>
  <si>
    <t>1414011</t>
  </si>
  <si>
    <t>1414022</t>
  </si>
  <si>
    <t>1414032</t>
  </si>
  <si>
    <t>1414043</t>
  </si>
  <si>
    <t>1414052</t>
  </si>
  <si>
    <t>1414063</t>
  </si>
  <si>
    <t>1415012</t>
  </si>
  <si>
    <t>1415022</t>
  </si>
  <si>
    <t>1415032</t>
  </si>
  <si>
    <t>1415042</t>
  </si>
  <si>
    <t>1415052</t>
  </si>
  <si>
    <t>1415062</t>
  </si>
  <si>
    <t>1415072</t>
  </si>
  <si>
    <t>1415083</t>
  </si>
  <si>
    <t>1415092</t>
  </si>
  <si>
    <t>1415102</t>
  </si>
  <si>
    <t>1415112</t>
  </si>
  <si>
    <t>1416011</t>
  </si>
  <si>
    <t>1416022</t>
  </si>
  <si>
    <t>1416032</t>
  </si>
  <si>
    <t>1416043</t>
  </si>
  <si>
    <t>1416052</t>
  </si>
  <si>
    <t>1416062</t>
  </si>
  <si>
    <t>1416072</t>
  </si>
  <si>
    <t>1416082</t>
  </si>
  <si>
    <t>1416092</t>
  </si>
  <si>
    <t>1416102</t>
  </si>
  <si>
    <t>1416112</t>
  </si>
  <si>
    <t>1417011</t>
  </si>
  <si>
    <t>1417021</t>
  </si>
  <si>
    <t>1417032</t>
  </si>
  <si>
    <t>1417043</t>
  </si>
  <si>
    <t>1417052</t>
  </si>
  <si>
    <t>1417062</t>
  </si>
  <si>
    <t>1417072</t>
  </si>
  <si>
    <t>1417082</t>
  </si>
  <si>
    <t>1418013</t>
  </si>
  <si>
    <t>1418023</t>
  </si>
  <si>
    <t>1418032</t>
  </si>
  <si>
    <t>1418043</t>
  </si>
  <si>
    <t>1418052</t>
  </si>
  <si>
    <t>1418063</t>
  </si>
  <si>
    <t>1419012</t>
  </si>
  <si>
    <t>1419022</t>
  </si>
  <si>
    <t>1419032</t>
  </si>
  <si>
    <t>1419042</t>
  </si>
  <si>
    <t>1419053</t>
  </si>
  <si>
    <t>1419063</t>
  </si>
  <si>
    <t>1419072</t>
  </si>
  <si>
    <t>1419082</t>
  </si>
  <si>
    <t>1419092</t>
  </si>
  <si>
    <t>1419102</t>
  </si>
  <si>
    <t>1419112</t>
  </si>
  <si>
    <t>1419122</t>
  </si>
  <si>
    <t>1419132</t>
  </si>
  <si>
    <t>1419142</t>
  </si>
  <si>
    <t>1419153</t>
  </si>
  <si>
    <t>1420011</t>
  </si>
  <si>
    <t>1420021</t>
  </si>
  <si>
    <t>1420032</t>
  </si>
  <si>
    <t>1420042</t>
  </si>
  <si>
    <t>1420052</t>
  </si>
  <si>
    <t>1420062</t>
  </si>
  <si>
    <t>1420072</t>
  </si>
  <si>
    <t>1420082</t>
  </si>
  <si>
    <t>1420092</t>
  </si>
  <si>
    <t>1420102</t>
  </si>
  <si>
    <t>1420112</t>
  </si>
  <si>
    <t>1420122</t>
  </si>
  <si>
    <t>1421011</t>
  </si>
  <si>
    <t>1421021</t>
  </si>
  <si>
    <t>1421033</t>
  </si>
  <si>
    <t>1421042</t>
  </si>
  <si>
    <t>1421052</t>
  </si>
  <si>
    <t>1421062</t>
  </si>
  <si>
    <t>1422011</t>
  </si>
  <si>
    <t>1422023</t>
  </si>
  <si>
    <t>1422032</t>
  </si>
  <si>
    <t>1422042</t>
  </si>
  <si>
    <t>1422052</t>
  </si>
  <si>
    <t>1422062</t>
  </si>
  <si>
    <t>1422072</t>
  </si>
  <si>
    <t>1423012</t>
  </si>
  <si>
    <t>1423022</t>
  </si>
  <si>
    <t>1423032</t>
  </si>
  <si>
    <t>1423042</t>
  </si>
  <si>
    <t>1423052</t>
  </si>
  <si>
    <t>1423063</t>
  </si>
  <si>
    <t>1423072</t>
  </si>
  <si>
    <t>1423082</t>
  </si>
  <si>
    <t>1424012</t>
  </si>
  <si>
    <t>1424022</t>
  </si>
  <si>
    <t>1424032</t>
  </si>
  <si>
    <t>1424043</t>
  </si>
  <si>
    <t>1424052</t>
  </si>
  <si>
    <t>1424062</t>
  </si>
  <si>
    <t>1424072</t>
  </si>
  <si>
    <t>1425011</t>
  </si>
  <si>
    <t>1425022</t>
  </si>
  <si>
    <t>1425033</t>
  </si>
  <si>
    <t>1425042</t>
  </si>
  <si>
    <t>1425052</t>
  </si>
  <si>
    <t>1425062</t>
  </si>
  <si>
    <t>1425072</t>
  </si>
  <si>
    <t>1425082</t>
  </si>
  <si>
    <t>1425092</t>
  </si>
  <si>
    <t>1425103</t>
  </si>
  <si>
    <t>1425112</t>
  </si>
  <si>
    <t>1425122</t>
  </si>
  <si>
    <t>1425132</t>
  </si>
  <si>
    <t>1426012</t>
  </si>
  <si>
    <t>1426022</t>
  </si>
  <si>
    <t>1426032</t>
  </si>
  <si>
    <t>1426042</t>
  </si>
  <si>
    <t>1426053</t>
  </si>
  <si>
    <t>1426062</t>
  </si>
  <si>
    <t>1426072</t>
  </si>
  <si>
    <t>1426082</t>
  </si>
  <si>
    <t>1426092</t>
  </si>
  <si>
    <t>1426102</t>
  </si>
  <si>
    <t>1426112</t>
  </si>
  <si>
    <t>1426122</t>
  </si>
  <si>
    <t>1426132</t>
  </si>
  <si>
    <t>1427011</t>
  </si>
  <si>
    <t>1427022</t>
  </si>
  <si>
    <t>1427032</t>
  </si>
  <si>
    <t>1427042</t>
  </si>
  <si>
    <t>1427052</t>
  </si>
  <si>
    <t>1427062</t>
  </si>
  <si>
    <t>1427072</t>
  </si>
  <si>
    <t>1428011</t>
  </si>
  <si>
    <t>1428022</t>
  </si>
  <si>
    <t>1428032</t>
  </si>
  <si>
    <t>1428042</t>
  </si>
  <si>
    <t>1428052</t>
  </si>
  <si>
    <t>1428062</t>
  </si>
  <si>
    <t>1428072</t>
  </si>
  <si>
    <t>1428082</t>
  </si>
  <si>
    <t>1429011</t>
  </si>
  <si>
    <t>1429022</t>
  </si>
  <si>
    <t>1429032</t>
  </si>
  <si>
    <t>1429042</t>
  </si>
  <si>
    <t>1429053</t>
  </si>
  <si>
    <t>1429062</t>
  </si>
  <si>
    <t>1429072</t>
  </si>
  <si>
    <t>1429082</t>
  </si>
  <si>
    <t>1429092</t>
  </si>
  <si>
    <t>1430012</t>
  </si>
  <si>
    <t>1430022</t>
  </si>
  <si>
    <t>1430032</t>
  </si>
  <si>
    <t>1430042</t>
  </si>
  <si>
    <t>1430053</t>
  </si>
  <si>
    <t>1432013</t>
  </si>
  <si>
    <t>1432022</t>
  </si>
  <si>
    <t>1432032</t>
  </si>
  <si>
    <t>1432042</t>
  </si>
  <si>
    <t>1432053</t>
  </si>
  <si>
    <t>1432063</t>
  </si>
  <si>
    <t>1432072</t>
  </si>
  <si>
    <t>1433011</t>
  </si>
  <si>
    <t>1433022</t>
  </si>
  <si>
    <t>1433032</t>
  </si>
  <si>
    <t>1433042</t>
  </si>
  <si>
    <t>1433053</t>
  </si>
  <si>
    <t>1433062</t>
  </si>
  <si>
    <t>1433072</t>
  </si>
  <si>
    <t>1433082</t>
  </si>
  <si>
    <t>1433092</t>
  </si>
  <si>
    <t>1434011</t>
  </si>
  <si>
    <t>1434021</t>
  </si>
  <si>
    <t>1434031</t>
  </si>
  <si>
    <t>1434041</t>
  </si>
  <si>
    <t>1434052</t>
  </si>
  <si>
    <t>1434062</t>
  </si>
  <si>
    <t>1434072</t>
  </si>
  <si>
    <t>1434082</t>
  </si>
  <si>
    <t>1434093</t>
  </si>
  <si>
    <t>1434102</t>
  </si>
  <si>
    <t>1434113</t>
  </si>
  <si>
    <t>1434123</t>
  </si>
  <si>
    <t>1435012</t>
  </si>
  <si>
    <t>1435022</t>
  </si>
  <si>
    <t>1435032</t>
  </si>
  <si>
    <t>1435042</t>
  </si>
  <si>
    <t>1435053</t>
  </si>
  <si>
    <t>1435062</t>
  </si>
  <si>
    <t>1436012</t>
  </si>
  <si>
    <t>1436022</t>
  </si>
  <si>
    <t>1436032</t>
  </si>
  <si>
    <t>1436042</t>
  </si>
  <si>
    <t>1436053</t>
  </si>
  <si>
    <t>1437013</t>
  </si>
  <si>
    <t>1437022</t>
  </si>
  <si>
    <t>1437032</t>
  </si>
  <si>
    <t>1437042</t>
  </si>
  <si>
    <t>1437052</t>
  </si>
  <si>
    <t>1437063</t>
  </si>
  <si>
    <t>1438011</t>
  </si>
  <si>
    <t>1438023</t>
  </si>
  <si>
    <t>1438032</t>
  </si>
  <si>
    <t>1438042</t>
  </si>
  <si>
    <t>1438052</t>
  </si>
  <si>
    <t>1461011</t>
  </si>
  <si>
    <t>1462011</t>
  </si>
  <si>
    <t>1463011</t>
  </si>
  <si>
    <t>1464011</t>
  </si>
  <si>
    <t>1465011</t>
  </si>
  <si>
    <t>1601011</t>
  </si>
  <si>
    <t>1601022</t>
  </si>
  <si>
    <t>1601033</t>
  </si>
  <si>
    <t>1601043</t>
  </si>
  <si>
    <t>1601052</t>
  </si>
  <si>
    <t>1601062</t>
  </si>
  <si>
    <t>1602013</t>
  </si>
  <si>
    <t>1602022</t>
  </si>
  <si>
    <t>1602033</t>
  </si>
  <si>
    <t>1602043</t>
  </si>
  <si>
    <t>1603011</t>
  </si>
  <si>
    <t>1603022</t>
  </si>
  <si>
    <t>1603032</t>
  </si>
  <si>
    <t>1603042</t>
  </si>
  <si>
    <t>1603052</t>
  </si>
  <si>
    <t>1603062</t>
  </si>
  <si>
    <t>1604013</t>
  </si>
  <si>
    <t>1604023</t>
  </si>
  <si>
    <t>1604032</t>
  </si>
  <si>
    <t>1604043</t>
  </si>
  <si>
    <t>1605013</t>
  </si>
  <si>
    <t>1605023</t>
  </si>
  <si>
    <t>1605032</t>
  </si>
  <si>
    <t>1605042</t>
  </si>
  <si>
    <t>1605053</t>
  </si>
  <si>
    <t>1606012</t>
  </si>
  <si>
    <t>1606023</t>
  </si>
  <si>
    <t>1606032</t>
  </si>
  <si>
    <t>1606042</t>
  </si>
  <si>
    <t>1606052</t>
  </si>
  <si>
    <t>1607013</t>
  </si>
  <si>
    <t>1607022</t>
  </si>
  <si>
    <t>1607033</t>
  </si>
  <si>
    <t>1607042</t>
  </si>
  <si>
    <t>1607053</t>
  </si>
  <si>
    <t>1607063</t>
  </si>
  <si>
    <t>1607073</t>
  </si>
  <si>
    <t>1607082</t>
  </si>
  <si>
    <t>1607092</t>
  </si>
  <si>
    <t>1608013</t>
  </si>
  <si>
    <t>1608023</t>
  </si>
  <si>
    <t>1608033</t>
  </si>
  <si>
    <t>1608043</t>
  </si>
  <si>
    <t>1608052</t>
  </si>
  <si>
    <t>1608062</t>
  </si>
  <si>
    <t>1608072</t>
  </si>
  <si>
    <t>1609012</t>
  </si>
  <si>
    <t>1609022</t>
  </si>
  <si>
    <t>1609032</t>
  </si>
  <si>
    <t>1609042</t>
  </si>
  <si>
    <t>1609052</t>
  </si>
  <si>
    <t>1609062</t>
  </si>
  <si>
    <t>1609073</t>
  </si>
  <si>
    <t>1609083</t>
  </si>
  <si>
    <t>1609092</t>
  </si>
  <si>
    <t>1609103</t>
  </si>
  <si>
    <t>1609112</t>
  </si>
  <si>
    <t>1609122</t>
  </si>
  <si>
    <t>1609132</t>
  </si>
  <si>
    <t>1610013</t>
  </si>
  <si>
    <t>1610023</t>
  </si>
  <si>
    <t>1610032</t>
  </si>
  <si>
    <t>1610043</t>
  </si>
  <si>
    <t>1611012</t>
  </si>
  <si>
    <t>1611022</t>
  </si>
  <si>
    <t>1611033</t>
  </si>
  <si>
    <t>1611043</t>
  </si>
  <si>
    <t>1611053</t>
  </si>
  <si>
    <t>1611063</t>
  </si>
  <si>
    <t>1611073</t>
  </si>
  <si>
    <t>1661011</t>
  </si>
  <si>
    <t>1801032</t>
  </si>
  <si>
    <t>1801052</t>
  </si>
  <si>
    <t>1801083</t>
  </si>
  <si>
    <t>1802013</t>
  </si>
  <si>
    <t>1802022</t>
  </si>
  <si>
    <t>1802032</t>
  </si>
  <si>
    <t>1802042</t>
  </si>
  <si>
    <t>1802052</t>
  </si>
  <si>
    <t>1802062</t>
  </si>
  <si>
    <t>1803011</t>
  </si>
  <si>
    <t>1803023</t>
  </si>
  <si>
    <t>1803032</t>
  </si>
  <si>
    <t>1803042</t>
  </si>
  <si>
    <t>1803052</t>
  </si>
  <si>
    <t>1803063</t>
  </si>
  <si>
    <t>1803072</t>
  </si>
  <si>
    <t>1804011</t>
  </si>
  <si>
    <t>1804021</t>
  </si>
  <si>
    <t>1804032</t>
  </si>
  <si>
    <t>1804042</t>
  </si>
  <si>
    <t>1804052</t>
  </si>
  <si>
    <t>1804062</t>
  </si>
  <si>
    <t>1804082</t>
  </si>
  <si>
    <t>1804092</t>
  </si>
  <si>
    <t>1804102</t>
  </si>
  <si>
    <t>1804112</t>
  </si>
  <si>
    <t>1805011</t>
  </si>
  <si>
    <t>1805022</t>
  </si>
  <si>
    <t>1805032</t>
  </si>
  <si>
    <t>1805042</t>
  </si>
  <si>
    <t>1805062</t>
  </si>
  <si>
    <t>1805072</t>
  </si>
  <si>
    <t>1805082</t>
  </si>
  <si>
    <t>1805092</t>
  </si>
  <si>
    <t>1805112</t>
  </si>
  <si>
    <t>1806012</t>
  </si>
  <si>
    <t>1806023</t>
  </si>
  <si>
    <t>1806032</t>
  </si>
  <si>
    <t>1806042</t>
  </si>
  <si>
    <t>1806052</t>
  </si>
  <si>
    <t>1806062</t>
  </si>
  <si>
    <t>1807012</t>
  </si>
  <si>
    <t>1807023</t>
  </si>
  <si>
    <t>1807033</t>
  </si>
  <si>
    <t>1807043</t>
  </si>
  <si>
    <t>1807052</t>
  </si>
  <si>
    <t>1807062</t>
  </si>
  <si>
    <t>1807072</t>
  </si>
  <si>
    <t>1807083</t>
  </si>
  <si>
    <t>1807092</t>
  </si>
  <si>
    <t>1807102</t>
  </si>
  <si>
    <t>1808011</t>
  </si>
  <si>
    <t>1808022</t>
  </si>
  <si>
    <t>1808032</t>
  </si>
  <si>
    <t>1808042</t>
  </si>
  <si>
    <t>1808053</t>
  </si>
  <si>
    <t>1809011</t>
  </si>
  <si>
    <t>1809023</t>
  </si>
  <si>
    <t>1809032</t>
  </si>
  <si>
    <t>1809042</t>
  </si>
  <si>
    <t>1809053</t>
  </si>
  <si>
    <t>1809063</t>
  </si>
  <si>
    <t>1809072</t>
  </si>
  <si>
    <t>1809082</t>
  </si>
  <si>
    <t>1810011</t>
  </si>
  <si>
    <t>1810022</t>
  </si>
  <si>
    <t>1810032</t>
  </si>
  <si>
    <t>1810042</t>
  </si>
  <si>
    <t>1810052</t>
  </si>
  <si>
    <t>1810062</t>
  </si>
  <si>
    <t>1810072</t>
  </si>
  <si>
    <t>1811011</t>
  </si>
  <si>
    <t>1811022</t>
  </si>
  <si>
    <t>1811032</t>
  </si>
  <si>
    <t>1811042</t>
  </si>
  <si>
    <t>1811052</t>
  </si>
  <si>
    <t>1811062</t>
  </si>
  <si>
    <t>1811083</t>
  </si>
  <si>
    <t>1811092</t>
  </si>
  <si>
    <t>1811102</t>
  </si>
  <si>
    <t>1812012</t>
  </si>
  <si>
    <t>1812022</t>
  </si>
  <si>
    <t>1812032</t>
  </si>
  <si>
    <t>1812042</t>
  </si>
  <si>
    <t>1812053</t>
  </si>
  <si>
    <t>1812063</t>
  </si>
  <si>
    <t>1812073</t>
  </si>
  <si>
    <t>1813012</t>
  </si>
  <si>
    <t>1813022</t>
  </si>
  <si>
    <t>1813032</t>
  </si>
  <si>
    <t>1813042</t>
  </si>
  <si>
    <t>1813052</t>
  </si>
  <si>
    <t>1813062</t>
  </si>
  <si>
    <t>1813072</t>
  </si>
  <si>
    <t>1813082</t>
  </si>
  <si>
    <t>1813092</t>
  </si>
  <si>
    <t>1813102</t>
  </si>
  <si>
    <t>1814011</t>
  </si>
  <si>
    <t>1814022</t>
  </si>
  <si>
    <t>1814032</t>
  </si>
  <si>
    <t>1814042</t>
  </si>
  <si>
    <t>1814053</t>
  </si>
  <si>
    <t>1814062</t>
  </si>
  <si>
    <t>1814073</t>
  </si>
  <si>
    <t>1814082</t>
  </si>
  <si>
    <t>1814092</t>
  </si>
  <si>
    <t>1815012</t>
  </si>
  <si>
    <t>1815022</t>
  </si>
  <si>
    <t>1815033</t>
  </si>
  <si>
    <t>1815043</t>
  </si>
  <si>
    <t>1815052</t>
  </si>
  <si>
    <t>1816011</t>
  </si>
  <si>
    <t>1816023</t>
  </si>
  <si>
    <t>1816033</t>
  </si>
  <si>
    <t>1816042</t>
  </si>
  <si>
    <t>1816052</t>
  </si>
  <si>
    <t>1816063</t>
  </si>
  <si>
    <t>1816072</t>
  </si>
  <si>
    <t>1816082</t>
  </si>
  <si>
    <t>1816092</t>
  </si>
  <si>
    <t>1816102</t>
  </si>
  <si>
    <t>1816113</t>
  </si>
  <si>
    <t>1816122</t>
  </si>
  <si>
    <t>1816132</t>
  </si>
  <si>
    <t>1816143</t>
  </si>
  <si>
    <t>1817011</t>
  </si>
  <si>
    <t>1817022</t>
  </si>
  <si>
    <t>1817032</t>
  </si>
  <si>
    <t>1817042</t>
  </si>
  <si>
    <t>1817052</t>
  </si>
  <si>
    <t>1817062</t>
  </si>
  <si>
    <t>1817073</t>
  </si>
  <si>
    <t>1817082</t>
  </si>
  <si>
    <t>1818011</t>
  </si>
  <si>
    <t>1818022</t>
  </si>
  <si>
    <t>1818032</t>
  </si>
  <si>
    <t>1818042</t>
  </si>
  <si>
    <t>1818062</t>
  </si>
  <si>
    <t>1819012</t>
  </si>
  <si>
    <t>1819022</t>
  </si>
  <si>
    <t>1819032</t>
  </si>
  <si>
    <t>1819043</t>
  </si>
  <si>
    <t>1819052</t>
  </si>
  <si>
    <t>1820013</t>
  </si>
  <si>
    <t>1820022</t>
  </si>
  <si>
    <t>1820032</t>
  </si>
  <si>
    <t>1820043</t>
  </si>
  <si>
    <t>1821012</t>
  </si>
  <si>
    <t>1821022</t>
  </si>
  <si>
    <t>1821033</t>
  </si>
  <si>
    <t>1821042</t>
  </si>
  <si>
    <t>1821052</t>
  </si>
  <si>
    <t>1861011</t>
  </si>
  <si>
    <t>1862011</t>
  </si>
  <si>
    <t>1863011</t>
  </si>
  <si>
    <t>1864011</t>
  </si>
  <si>
    <t>2001011</t>
  </si>
  <si>
    <t>2001022</t>
  </si>
  <si>
    <t>2001032</t>
  </si>
  <si>
    <t>2001043</t>
  </si>
  <si>
    <t>2001052</t>
  </si>
  <si>
    <t>2001062</t>
  </si>
  <si>
    <t>2001072</t>
  </si>
  <si>
    <t>2002013</t>
  </si>
  <si>
    <t>2002023</t>
  </si>
  <si>
    <t>2002032</t>
  </si>
  <si>
    <t>2002042</t>
  </si>
  <si>
    <t>2002052</t>
  </si>
  <si>
    <t>2002063</t>
  </si>
  <si>
    <t>2002073</t>
  </si>
  <si>
    <t>2002082</t>
  </si>
  <si>
    <t>2002093</t>
  </si>
  <si>
    <t>2002103</t>
  </si>
  <si>
    <t>2002112</t>
  </si>
  <si>
    <t>2002123</t>
  </si>
  <si>
    <t>2002133</t>
  </si>
  <si>
    <t>2002143</t>
  </si>
  <si>
    <t>2002152</t>
  </si>
  <si>
    <t>2003011</t>
  </si>
  <si>
    <t>2003021</t>
  </si>
  <si>
    <t>2003032</t>
  </si>
  <si>
    <t>2003042</t>
  </si>
  <si>
    <t>2003052</t>
  </si>
  <si>
    <t>2003062</t>
  </si>
  <si>
    <t>2003072</t>
  </si>
  <si>
    <t>2003082</t>
  </si>
  <si>
    <t>2004011</t>
  </si>
  <si>
    <t>2004022</t>
  </si>
  <si>
    <t>2004032</t>
  </si>
  <si>
    <t>2004043</t>
  </si>
  <si>
    <t>2004053</t>
  </si>
  <si>
    <t>2004062</t>
  </si>
  <si>
    <t>2005011</t>
  </si>
  <si>
    <t>2005022</t>
  </si>
  <si>
    <t>2005032</t>
  </si>
  <si>
    <t>2005042</t>
  </si>
  <si>
    <t>2005052</t>
  </si>
  <si>
    <t>2005062</t>
  </si>
  <si>
    <t>2005073</t>
  </si>
  <si>
    <t>2005082</t>
  </si>
  <si>
    <t>2005092</t>
  </si>
  <si>
    <t>2006011</t>
  </si>
  <si>
    <t>2006022</t>
  </si>
  <si>
    <t>2006032</t>
  </si>
  <si>
    <t>2006042</t>
  </si>
  <si>
    <t>2006053</t>
  </si>
  <si>
    <t>2006062</t>
  </si>
  <si>
    <t>2007013</t>
  </si>
  <si>
    <t>2007022</t>
  </si>
  <si>
    <t>2007032</t>
  </si>
  <si>
    <t>2007043</t>
  </si>
  <si>
    <t>2007052</t>
  </si>
  <si>
    <t>2007062</t>
  </si>
  <si>
    <t>2007072</t>
  </si>
  <si>
    <t>2007082</t>
  </si>
  <si>
    <t>2007092</t>
  </si>
  <si>
    <t>2008013</t>
  </si>
  <si>
    <t>2008022</t>
  </si>
  <si>
    <t>2008032</t>
  </si>
  <si>
    <t>2008043</t>
  </si>
  <si>
    <t>2008052</t>
  </si>
  <si>
    <t>2008063</t>
  </si>
  <si>
    <t>2008072</t>
  </si>
  <si>
    <t>2009011</t>
  </si>
  <si>
    <t>2009022</t>
  </si>
  <si>
    <t>2009032</t>
  </si>
  <si>
    <t>2009042</t>
  </si>
  <si>
    <t>2009052</t>
  </si>
  <si>
    <t>2010011</t>
  </si>
  <si>
    <t>2010023</t>
  </si>
  <si>
    <t>2010032</t>
  </si>
  <si>
    <t>2010042</t>
  </si>
  <si>
    <t>2010052</t>
  </si>
  <si>
    <t>2010062</t>
  </si>
  <si>
    <t>2010072</t>
  </si>
  <si>
    <t>2010082</t>
  </si>
  <si>
    <t>2010092</t>
  </si>
  <si>
    <t>2011013</t>
  </si>
  <si>
    <t>2011022</t>
  </si>
  <si>
    <t>2011032</t>
  </si>
  <si>
    <t>2011043</t>
  </si>
  <si>
    <t>2011052</t>
  </si>
  <si>
    <t>2011062</t>
  </si>
  <si>
    <t>2011072</t>
  </si>
  <si>
    <t>2011083</t>
  </si>
  <si>
    <t>2011093</t>
  </si>
  <si>
    <t>2011102</t>
  </si>
  <si>
    <t>2012012</t>
  </si>
  <si>
    <t>2012022</t>
  </si>
  <si>
    <t>2012032</t>
  </si>
  <si>
    <t>2012042</t>
  </si>
  <si>
    <t>2012052</t>
  </si>
  <si>
    <t>2012062</t>
  </si>
  <si>
    <t>2012072</t>
  </si>
  <si>
    <t>2012082</t>
  </si>
  <si>
    <t>2012092</t>
  </si>
  <si>
    <t>2013011</t>
  </si>
  <si>
    <t>2013023</t>
  </si>
  <si>
    <t>2013042</t>
  </si>
  <si>
    <t>2013052</t>
  </si>
  <si>
    <t>2013062</t>
  </si>
  <si>
    <t>2013072</t>
  </si>
  <si>
    <t>2013082</t>
  </si>
  <si>
    <t>2013102</t>
  </si>
  <si>
    <t>2014011</t>
  </si>
  <si>
    <t>2014022</t>
  </si>
  <si>
    <t>2014032</t>
  </si>
  <si>
    <t>2014042</t>
  </si>
  <si>
    <t>2014052</t>
  </si>
  <si>
    <t>2061011</t>
  </si>
  <si>
    <t>2062011</t>
  </si>
  <si>
    <t>2063011</t>
  </si>
  <si>
    <t>2201012</t>
  </si>
  <si>
    <t>2201023</t>
  </si>
  <si>
    <t>2201032</t>
  </si>
  <si>
    <t>2201042</t>
  </si>
  <si>
    <t>2201052</t>
  </si>
  <si>
    <t>2201063</t>
  </si>
  <si>
    <t>2201072</t>
  </si>
  <si>
    <t>2201082</t>
  </si>
  <si>
    <t>2201092</t>
  </si>
  <si>
    <t>2201102</t>
  </si>
  <si>
    <t>2202011</t>
  </si>
  <si>
    <t>2202023</t>
  </si>
  <si>
    <t>2202032</t>
  </si>
  <si>
    <t>2202043</t>
  </si>
  <si>
    <t>2202052</t>
  </si>
  <si>
    <t>2203011</t>
  </si>
  <si>
    <t>2203023</t>
  </si>
  <si>
    <t>2203032</t>
  </si>
  <si>
    <t>2203043</t>
  </si>
  <si>
    <t>2203052</t>
  </si>
  <si>
    <t>2203062</t>
  </si>
  <si>
    <t>2203072</t>
  </si>
  <si>
    <t>2204011</t>
  </si>
  <si>
    <t>2204022</t>
  </si>
  <si>
    <t>2204032</t>
  </si>
  <si>
    <t>2204042</t>
  </si>
  <si>
    <t>2204052</t>
  </si>
  <si>
    <t>2204062</t>
  </si>
  <si>
    <t>2204072</t>
  </si>
  <si>
    <t>2204082</t>
  </si>
  <si>
    <t>2205012</t>
  </si>
  <si>
    <t>2205023</t>
  </si>
  <si>
    <t>2205032</t>
  </si>
  <si>
    <t>2205042</t>
  </si>
  <si>
    <t>2205052</t>
  </si>
  <si>
    <t>2205062</t>
  </si>
  <si>
    <t>2205072</t>
  </si>
  <si>
    <t>2205083</t>
  </si>
  <si>
    <t>2206011</t>
  </si>
  <si>
    <t>2206022</t>
  </si>
  <si>
    <t>2206032</t>
  </si>
  <si>
    <t>2206042</t>
  </si>
  <si>
    <t>2206052</t>
  </si>
  <si>
    <t>2206062</t>
  </si>
  <si>
    <t>2206072</t>
  </si>
  <si>
    <t>2206082</t>
  </si>
  <si>
    <t>2207011</t>
  </si>
  <si>
    <t>2207022</t>
  </si>
  <si>
    <t>2207032</t>
  </si>
  <si>
    <t>2207043</t>
  </si>
  <si>
    <t>2207052</t>
  </si>
  <si>
    <t>2207062</t>
  </si>
  <si>
    <t>2208011</t>
  </si>
  <si>
    <t>2208021</t>
  </si>
  <si>
    <t>2208032</t>
  </si>
  <si>
    <t>2208042</t>
  </si>
  <si>
    <t>2208052</t>
  </si>
  <si>
    <t>2209011</t>
  </si>
  <si>
    <t>2209032</t>
  </si>
  <si>
    <t>2209042</t>
  </si>
  <si>
    <t>2209062</t>
  </si>
  <si>
    <t>2209073</t>
  </si>
  <si>
    <t>2209082</t>
  </si>
  <si>
    <t>2210011</t>
  </si>
  <si>
    <t>2210023</t>
  </si>
  <si>
    <t>2210032</t>
  </si>
  <si>
    <t>2210042</t>
  </si>
  <si>
    <t>2210052</t>
  </si>
  <si>
    <t>2211011</t>
  </si>
  <si>
    <t>2211021</t>
  </si>
  <si>
    <t>2211031</t>
  </si>
  <si>
    <t>2211041</t>
  </si>
  <si>
    <t>2211052</t>
  </si>
  <si>
    <t>2211062</t>
  </si>
  <si>
    <t>2211072</t>
  </si>
  <si>
    <t>2212011</t>
  </si>
  <si>
    <t>2212022</t>
  </si>
  <si>
    <t>2212032</t>
  </si>
  <si>
    <t>2212042</t>
  </si>
  <si>
    <t>2212053</t>
  </si>
  <si>
    <t>2212062</t>
  </si>
  <si>
    <t>2212072</t>
  </si>
  <si>
    <t>2212082</t>
  </si>
  <si>
    <t>2212092</t>
  </si>
  <si>
    <t>2212102</t>
  </si>
  <si>
    <t>2213021</t>
  </si>
  <si>
    <t>2213031</t>
  </si>
  <si>
    <t>2213042</t>
  </si>
  <si>
    <t>2213052</t>
  </si>
  <si>
    <t>2213062</t>
  </si>
  <si>
    <t>2213072</t>
  </si>
  <si>
    <t>2213082</t>
  </si>
  <si>
    <t>2213093</t>
  </si>
  <si>
    <t>2213102</t>
  </si>
  <si>
    <t>2213112</t>
  </si>
  <si>
    <t>2213122</t>
  </si>
  <si>
    <t>2213132</t>
  </si>
  <si>
    <t>2214011</t>
  </si>
  <si>
    <t>2214023</t>
  </si>
  <si>
    <t>2214032</t>
  </si>
  <si>
    <t>2214043</t>
  </si>
  <si>
    <t>2214052</t>
  </si>
  <si>
    <t>2214062</t>
  </si>
  <si>
    <t>2215011</t>
  </si>
  <si>
    <t>2215021</t>
  </si>
  <si>
    <t>2215031</t>
  </si>
  <si>
    <t>2215042</t>
  </si>
  <si>
    <t>2215052</t>
  </si>
  <si>
    <t>2215062</t>
  </si>
  <si>
    <t>2215072</t>
  </si>
  <si>
    <t>2215082</t>
  </si>
  <si>
    <t>2215092</t>
  </si>
  <si>
    <t>2215102</t>
  </si>
  <si>
    <t>2216013</t>
  </si>
  <si>
    <t>2216022</t>
  </si>
  <si>
    <t>2216032</t>
  </si>
  <si>
    <t>2216042</t>
  </si>
  <si>
    <t>2216053</t>
  </si>
  <si>
    <t>2261011</t>
  </si>
  <si>
    <t>2262011</t>
  </si>
  <si>
    <t>2263011</t>
  </si>
  <si>
    <t>2264011</t>
  </si>
  <si>
    <t>2401011</t>
  </si>
  <si>
    <t>2401021</t>
  </si>
  <si>
    <t>2401031</t>
  </si>
  <si>
    <t>2401042</t>
  </si>
  <si>
    <t>2401052</t>
  </si>
  <si>
    <t>2401062</t>
  </si>
  <si>
    <t>2401073</t>
  </si>
  <si>
    <t>2401081</t>
  </si>
  <si>
    <t>2402011</t>
  </si>
  <si>
    <t>2402022</t>
  </si>
  <si>
    <t>2402032</t>
  </si>
  <si>
    <t>2402043</t>
  </si>
  <si>
    <t>2402052</t>
  </si>
  <si>
    <t>2402062</t>
  </si>
  <si>
    <t>2402072</t>
  </si>
  <si>
    <t>2402082</t>
  </si>
  <si>
    <t>2402093</t>
  </si>
  <si>
    <t>2402102</t>
  </si>
  <si>
    <t>2403011</t>
  </si>
  <si>
    <t>2403021</t>
  </si>
  <si>
    <t>2403031</t>
  </si>
  <si>
    <t>2403042</t>
  </si>
  <si>
    <t>2403052</t>
  </si>
  <si>
    <t>2403062</t>
  </si>
  <si>
    <t>2403072</t>
  </si>
  <si>
    <t>2403082</t>
  </si>
  <si>
    <t>2403092</t>
  </si>
  <si>
    <t>2403103</t>
  </si>
  <si>
    <t>2403113</t>
  </si>
  <si>
    <t>2403122</t>
  </si>
  <si>
    <t>2404013</t>
  </si>
  <si>
    <t>2404022</t>
  </si>
  <si>
    <t>2404032</t>
  </si>
  <si>
    <t>2404042</t>
  </si>
  <si>
    <t>2404052</t>
  </si>
  <si>
    <t>2404063</t>
  </si>
  <si>
    <t>2404072</t>
  </si>
  <si>
    <t>2404082</t>
  </si>
  <si>
    <t>2404092</t>
  </si>
  <si>
    <t>2404102</t>
  </si>
  <si>
    <t>2404112</t>
  </si>
  <si>
    <t>2404122</t>
  </si>
  <si>
    <t>2404132</t>
  </si>
  <si>
    <t>2404142</t>
  </si>
  <si>
    <t>2404152</t>
  </si>
  <si>
    <t>2404162</t>
  </si>
  <si>
    <t>2405011</t>
  </si>
  <si>
    <t>2405021</t>
  </si>
  <si>
    <t>2405032</t>
  </si>
  <si>
    <t>2405042</t>
  </si>
  <si>
    <t>2405052</t>
  </si>
  <si>
    <t>2405063</t>
  </si>
  <si>
    <t>2405073</t>
  </si>
  <si>
    <t>2405082</t>
  </si>
  <si>
    <t>2406013</t>
  </si>
  <si>
    <t>2406023</t>
  </si>
  <si>
    <t>2406032</t>
  </si>
  <si>
    <t>2406042</t>
  </si>
  <si>
    <t>2406052</t>
  </si>
  <si>
    <t>2406062</t>
  </si>
  <si>
    <t>2406072</t>
  </si>
  <si>
    <t>2406082</t>
  </si>
  <si>
    <t>2406092</t>
  </si>
  <si>
    <t>2407011</t>
  </si>
  <si>
    <t>2407022</t>
  </si>
  <si>
    <t>2407032</t>
  </si>
  <si>
    <t>2407042</t>
  </si>
  <si>
    <t>2407052</t>
  </si>
  <si>
    <t>2407062</t>
  </si>
  <si>
    <t>2407072</t>
  </si>
  <si>
    <t>2407083</t>
  </si>
  <si>
    <t>2408011</t>
  </si>
  <si>
    <t>2408021</t>
  </si>
  <si>
    <t>2408031</t>
  </si>
  <si>
    <t>2408042</t>
  </si>
  <si>
    <t>2408052</t>
  </si>
  <si>
    <t>2409011</t>
  </si>
  <si>
    <t>2409023</t>
  </si>
  <si>
    <t>2409032</t>
  </si>
  <si>
    <t>2409042</t>
  </si>
  <si>
    <t>2409053</t>
  </si>
  <si>
    <t>2410012</t>
  </si>
  <si>
    <t>2410022</t>
  </si>
  <si>
    <t>2410032</t>
  </si>
  <si>
    <t>2410042</t>
  </si>
  <si>
    <t>2410053</t>
  </si>
  <si>
    <t>2410062</t>
  </si>
  <si>
    <t>2411011</t>
  </si>
  <si>
    <t>2411022</t>
  </si>
  <si>
    <t>2411033</t>
  </si>
  <si>
    <t>2411042</t>
  </si>
  <si>
    <t>2411053</t>
  </si>
  <si>
    <t>2411062</t>
  </si>
  <si>
    <t>2411072</t>
  </si>
  <si>
    <t>2411082</t>
  </si>
  <si>
    <t>2412013</t>
  </si>
  <si>
    <t>2412022</t>
  </si>
  <si>
    <t>2412032</t>
  </si>
  <si>
    <t>2412042</t>
  </si>
  <si>
    <t>2412052</t>
  </si>
  <si>
    <t>2413011</t>
  </si>
  <si>
    <t>2413021</t>
  </si>
  <si>
    <t>2413031</t>
  </si>
  <si>
    <t>2413041</t>
  </si>
  <si>
    <t>2413052</t>
  </si>
  <si>
    <t>2413062</t>
  </si>
  <si>
    <t>2413072</t>
  </si>
  <si>
    <t>2413082</t>
  </si>
  <si>
    <t>2413092</t>
  </si>
  <si>
    <t>2414011</t>
  </si>
  <si>
    <t>2414021</t>
  </si>
  <si>
    <t>2414031</t>
  </si>
  <si>
    <t>2414042</t>
  </si>
  <si>
    <t>2414052</t>
  </si>
  <si>
    <t>2415011</t>
  </si>
  <si>
    <t>2415021</t>
  </si>
  <si>
    <t>2415031</t>
  </si>
  <si>
    <t>2415041</t>
  </si>
  <si>
    <t>2415052</t>
  </si>
  <si>
    <t>2415062</t>
  </si>
  <si>
    <t>2415072</t>
  </si>
  <si>
    <t>2415082</t>
  </si>
  <si>
    <t>2415092</t>
  </si>
  <si>
    <t>2416011</t>
  </si>
  <si>
    <t>2416021</t>
  </si>
  <si>
    <t>2416032</t>
  </si>
  <si>
    <t>2416042</t>
  </si>
  <si>
    <t>2416053</t>
  </si>
  <si>
    <t>2416063</t>
  </si>
  <si>
    <t>2416073</t>
  </si>
  <si>
    <t>2416083</t>
  </si>
  <si>
    <t>2416092</t>
  </si>
  <si>
    <t>2416102</t>
  </si>
  <si>
    <t>2417011</t>
  </si>
  <si>
    <t>2417022</t>
  </si>
  <si>
    <t>2417032</t>
  </si>
  <si>
    <t>2417042</t>
  </si>
  <si>
    <t>2417052</t>
  </si>
  <si>
    <t>2417062</t>
  </si>
  <si>
    <t>2417072</t>
  </si>
  <si>
    <t>2417082</t>
  </si>
  <si>
    <t>2417092</t>
  </si>
  <si>
    <t>2417102</t>
  </si>
  <si>
    <t>2417112</t>
  </si>
  <si>
    <t>2417122</t>
  </si>
  <si>
    <t>2417132</t>
  </si>
  <si>
    <t>2417142</t>
  </si>
  <si>
    <t>2417152</t>
  </si>
  <si>
    <t>2461011</t>
  </si>
  <si>
    <t>2462011</t>
  </si>
  <si>
    <t>2463011</t>
  </si>
  <si>
    <t>2464011</t>
  </si>
  <si>
    <t>2465011</t>
  </si>
  <si>
    <t>2466011</t>
  </si>
  <si>
    <t>2467011</t>
  </si>
  <si>
    <t>2468011</t>
  </si>
  <si>
    <t>2469011</t>
  </si>
  <si>
    <t>2470011</t>
  </si>
  <si>
    <t>2471011</t>
  </si>
  <si>
    <t>2472011</t>
  </si>
  <si>
    <t>2473011</t>
  </si>
  <si>
    <t>2474011</t>
  </si>
  <si>
    <t>2475011</t>
  </si>
  <si>
    <t>2476011</t>
  </si>
  <si>
    <t>2477011</t>
  </si>
  <si>
    <t>2478011</t>
  </si>
  <si>
    <t>2479011</t>
  </si>
  <si>
    <t>2601013</t>
  </si>
  <si>
    <t>2601022</t>
  </si>
  <si>
    <t>2601032</t>
  </si>
  <si>
    <t>2601042</t>
  </si>
  <si>
    <t>2601052</t>
  </si>
  <si>
    <t>2601062</t>
  </si>
  <si>
    <t>2601072</t>
  </si>
  <si>
    <t>2601082</t>
  </si>
  <si>
    <t>2602012</t>
  </si>
  <si>
    <t>2602023</t>
  </si>
  <si>
    <t>2602033</t>
  </si>
  <si>
    <t>2602042</t>
  </si>
  <si>
    <t>2602052</t>
  </si>
  <si>
    <t>2602063</t>
  </si>
  <si>
    <t>2602072</t>
  </si>
  <si>
    <t>2602082</t>
  </si>
  <si>
    <t>2602092</t>
  </si>
  <si>
    <t>2603012</t>
  </si>
  <si>
    <t>2603022</t>
  </si>
  <si>
    <t>2603033</t>
  </si>
  <si>
    <t>2603042</t>
  </si>
  <si>
    <t>2603053</t>
  </si>
  <si>
    <t>2604012</t>
  </si>
  <si>
    <t>2604023</t>
  </si>
  <si>
    <t>2604033</t>
  </si>
  <si>
    <t>2604043</t>
  </si>
  <si>
    <t>2604053</t>
  </si>
  <si>
    <t>2604062</t>
  </si>
  <si>
    <t>2604072</t>
  </si>
  <si>
    <t>2604082</t>
  </si>
  <si>
    <t>2604092</t>
  </si>
  <si>
    <t>2604102</t>
  </si>
  <si>
    <t>2604112</t>
  </si>
  <si>
    <t>2604122</t>
  </si>
  <si>
    <t>2604132</t>
  </si>
  <si>
    <t>2604142</t>
  </si>
  <si>
    <t>2604152</t>
  </si>
  <si>
    <t>2604162</t>
  </si>
  <si>
    <t>2604172</t>
  </si>
  <si>
    <t>2604182</t>
  </si>
  <si>
    <t>2604192</t>
  </si>
  <si>
    <t>2605012</t>
  </si>
  <si>
    <t>2605022</t>
  </si>
  <si>
    <t>2605033</t>
  </si>
  <si>
    <t>2605042</t>
  </si>
  <si>
    <t>2605052</t>
  </si>
  <si>
    <t>2605062</t>
  </si>
  <si>
    <t>2605072</t>
  </si>
  <si>
    <t>2605083</t>
  </si>
  <si>
    <t>2606012</t>
  </si>
  <si>
    <t>2606022</t>
  </si>
  <si>
    <t>2606032</t>
  </si>
  <si>
    <t>2606043</t>
  </si>
  <si>
    <t>2606053</t>
  </si>
  <si>
    <t>2606062</t>
  </si>
  <si>
    <t>2606072</t>
  </si>
  <si>
    <t>2606082</t>
  </si>
  <si>
    <t>2607011</t>
  </si>
  <si>
    <t>2607022</t>
  </si>
  <si>
    <t>2607032</t>
  </si>
  <si>
    <t>2607043</t>
  </si>
  <si>
    <t>2607053</t>
  </si>
  <si>
    <t>2607062</t>
  </si>
  <si>
    <t>2608013</t>
  </si>
  <si>
    <t>2608022</t>
  </si>
  <si>
    <t>2608032</t>
  </si>
  <si>
    <t>2608043</t>
  </si>
  <si>
    <t>2608052</t>
  </si>
  <si>
    <t>2609011</t>
  </si>
  <si>
    <t>2609022</t>
  </si>
  <si>
    <t>2609032</t>
  </si>
  <si>
    <t>2609043</t>
  </si>
  <si>
    <t>2609052</t>
  </si>
  <si>
    <t>2609062</t>
  </si>
  <si>
    <t>2609072</t>
  </si>
  <si>
    <t>2609082</t>
  </si>
  <si>
    <t>2609093</t>
  </si>
  <si>
    <t>2610011</t>
  </si>
  <si>
    <t>2610022</t>
  </si>
  <si>
    <t>2610032</t>
  </si>
  <si>
    <t>2610042</t>
  </si>
  <si>
    <t>2610053</t>
  </si>
  <si>
    <t>2611011</t>
  </si>
  <si>
    <t>2611022</t>
  </si>
  <si>
    <t>2611032</t>
  </si>
  <si>
    <t>2611042</t>
  </si>
  <si>
    <t>2611053</t>
  </si>
  <si>
    <t>2612012</t>
  </si>
  <si>
    <t>2612022</t>
  </si>
  <si>
    <t>2612032</t>
  </si>
  <si>
    <t>2612043</t>
  </si>
  <si>
    <t>2612053</t>
  </si>
  <si>
    <t>2612062</t>
  </si>
  <si>
    <t>2612073</t>
  </si>
  <si>
    <t>2612082</t>
  </si>
  <si>
    <t>2613012</t>
  </si>
  <si>
    <t>2613022</t>
  </si>
  <si>
    <t>2613032</t>
  </si>
  <si>
    <t>2613042</t>
  </si>
  <si>
    <t>2613052</t>
  </si>
  <si>
    <t>2613063</t>
  </si>
  <si>
    <t>2661011</t>
  </si>
  <si>
    <t>2801011</t>
  </si>
  <si>
    <t>2801021</t>
  </si>
  <si>
    <t>2801032</t>
  </si>
  <si>
    <t>2801043</t>
  </si>
  <si>
    <t>2801052</t>
  </si>
  <si>
    <t>2801063</t>
  </si>
  <si>
    <t>2802011</t>
  </si>
  <si>
    <t>2802022</t>
  </si>
  <si>
    <t>2802033</t>
  </si>
  <si>
    <t>2802042</t>
  </si>
  <si>
    <t>2802053</t>
  </si>
  <si>
    <t>2802062</t>
  </si>
  <si>
    <t>2802072</t>
  </si>
  <si>
    <t>2803011</t>
  </si>
  <si>
    <t>2803022</t>
  </si>
  <si>
    <t>2803032</t>
  </si>
  <si>
    <t>2803043</t>
  </si>
  <si>
    <t>2803052</t>
  </si>
  <si>
    <t>2803062</t>
  </si>
  <si>
    <t>2804012</t>
  </si>
  <si>
    <t>2804022</t>
  </si>
  <si>
    <t>2804032</t>
  </si>
  <si>
    <t>2804042</t>
  </si>
  <si>
    <t>2804052</t>
  </si>
  <si>
    <t>2804063</t>
  </si>
  <si>
    <t>2804073</t>
  </si>
  <si>
    <t>2804082</t>
  </si>
  <si>
    <t>2804093</t>
  </si>
  <si>
    <t>2805011</t>
  </si>
  <si>
    <t>2805022</t>
  </si>
  <si>
    <t>2805032</t>
  </si>
  <si>
    <t>2805042</t>
  </si>
  <si>
    <t>2805052</t>
  </si>
  <si>
    <t>2806011</t>
  </si>
  <si>
    <t>2806042</t>
  </si>
  <si>
    <t>2806052</t>
  </si>
  <si>
    <t>2806062</t>
  </si>
  <si>
    <t>2806083</t>
  </si>
  <si>
    <t>2806102</t>
  </si>
  <si>
    <t>2807011</t>
  </si>
  <si>
    <t>2807021</t>
  </si>
  <si>
    <t>2807032</t>
  </si>
  <si>
    <t>2807043</t>
  </si>
  <si>
    <t>2807052</t>
  </si>
  <si>
    <t>2807063</t>
  </si>
  <si>
    <t>2807073</t>
  </si>
  <si>
    <t>2808011</t>
  </si>
  <si>
    <t>2808022</t>
  </si>
  <si>
    <t>2808032</t>
  </si>
  <si>
    <t>2808043</t>
  </si>
  <si>
    <t>2808053</t>
  </si>
  <si>
    <t>2808062</t>
  </si>
  <si>
    <t>2809011</t>
  </si>
  <si>
    <t>2809022</t>
  </si>
  <si>
    <t>2809032</t>
  </si>
  <si>
    <t>2809042</t>
  </si>
  <si>
    <t>2809053</t>
  </si>
  <si>
    <t>2810011</t>
  </si>
  <si>
    <t>2810023</t>
  </si>
  <si>
    <t>2810032</t>
  </si>
  <si>
    <t>2810042</t>
  </si>
  <si>
    <t>2810052</t>
  </si>
  <si>
    <t>2811012</t>
  </si>
  <si>
    <t>2811022</t>
  </si>
  <si>
    <t>2811032</t>
  </si>
  <si>
    <t>2811043</t>
  </si>
  <si>
    <t>2812011</t>
  </si>
  <si>
    <t>2812022</t>
  </si>
  <si>
    <t>2812032</t>
  </si>
  <si>
    <t>2812042</t>
  </si>
  <si>
    <t>2812052</t>
  </si>
  <si>
    <t>2813032</t>
  </si>
  <si>
    <t>2813043</t>
  </si>
  <si>
    <t>2813052</t>
  </si>
  <si>
    <t>2813062</t>
  </si>
  <si>
    <t>2814013</t>
  </si>
  <si>
    <t>2814023</t>
  </si>
  <si>
    <t>2814033</t>
  </si>
  <si>
    <t>2814042</t>
  </si>
  <si>
    <t>2814052</t>
  </si>
  <si>
    <t>2814063</t>
  </si>
  <si>
    <t>2814072</t>
  </si>
  <si>
    <t>2814082</t>
  </si>
  <si>
    <t>2814093</t>
  </si>
  <si>
    <t>2814102</t>
  </si>
  <si>
    <t>2814112</t>
  </si>
  <si>
    <t>2814122</t>
  </si>
  <si>
    <t>2815011</t>
  </si>
  <si>
    <t>2815022</t>
  </si>
  <si>
    <t>2815032</t>
  </si>
  <si>
    <t>2815042</t>
  </si>
  <si>
    <t>2815052</t>
  </si>
  <si>
    <t>2815063</t>
  </si>
  <si>
    <t>2815073</t>
  </si>
  <si>
    <t>2815083</t>
  </si>
  <si>
    <t>2815092</t>
  </si>
  <si>
    <t>2816013</t>
  </si>
  <si>
    <t>2816023</t>
  </si>
  <si>
    <t>2816033</t>
  </si>
  <si>
    <t>2816043</t>
  </si>
  <si>
    <t>2817011</t>
  </si>
  <si>
    <t>2817022</t>
  </si>
  <si>
    <t>2817032</t>
  </si>
  <si>
    <t>2817043</t>
  </si>
  <si>
    <t>2817052</t>
  </si>
  <si>
    <t>2817062</t>
  </si>
  <si>
    <t>2817072</t>
  </si>
  <si>
    <t>2817082</t>
  </si>
  <si>
    <t>2818012</t>
  </si>
  <si>
    <t>2818022</t>
  </si>
  <si>
    <t>2818033</t>
  </si>
  <si>
    <t>2819012</t>
  </si>
  <si>
    <t>2819022</t>
  </si>
  <si>
    <t>2819033</t>
  </si>
  <si>
    <t>2861011</t>
  </si>
  <si>
    <t>2862011</t>
  </si>
  <si>
    <t>3001011</t>
  </si>
  <si>
    <t>3001022</t>
  </si>
  <si>
    <t>3001032</t>
  </si>
  <si>
    <t>3001043</t>
  </si>
  <si>
    <t>3001053</t>
  </si>
  <si>
    <t>3002011</t>
  </si>
  <si>
    <t>3002022</t>
  </si>
  <si>
    <t>3002032</t>
  </si>
  <si>
    <t>3002043</t>
  </si>
  <si>
    <t>3002052</t>
  </si>
  <si>
    <t>3002062</t>
  </si>
  <si>
    <t>3002073</t>
  </si>
  <si>
    <t>3002083</t>
  </si>
  <si>
    <t>3003011</t>
  </si>
  <si>
    <t>3003023</t>
  </si>
  <si>
    <t>3003032</t>
  </si>
  <si>
    <t>3003042</t>
  </si>
  <si>
    <t>3003053</t>
  </si>
  <si>
    <t>3003062</t>
  </si>
  <si>
    <t>3003072</t>
  </si>
  <si>
    <t>3003082</t>
  </si>
  <si>
    <t>3003093</t>
  </si>
  <si>
    <t>3003103</t>
  </si>
  <si>
    <t>3004013</t>
  </si>
  <si>
    <t>3004023</t>
  </si>
  <si>
    <t>3004033</t>
  </si>
  <si>
    <t>3004042</t>
  </si>
  <si>
    <t>3004052</t>
  </si>
  <si>
    <t>3004063</t>
  </si>
  <si>
    <t>3004073</t>
  </si>
  <si>
    <t>3005012</t>
  </si>
  <si>
    <t>3005023</t>
  </si>
  <si>
    <t>3005032</t>
  </si>
  <si>
    <t>3005043</t>
  </si>
  <si>
    <t>3005053</t>
  </si>
  <si>
    <t>3006012</t>
  </si>
  <si>
    <t>3006023</t>
  </si>
  <si>
    <t>3006032</t>
  </si>
  <si>
    <t>3006043</t>
  </si>
  <si>
    <t>3007012</t>
  </si>
  <si>
    <t>3007022</t>
  </si>
  <si>
    <t>3007032</t>
  </si>
  <si>
    <t>3007042</t>
  </si>
  <si>
    <t>3007052</t>
  </si>
  <si>
    <t>3007062</t>
  </si>
  <si>
    <t>3007072</t>
  </si>
  <si>
    <t>3007082</t>
  </si>
  <si>
    <t>3007093</t>
  </si>
  <si>
    <t>3007102</t>
  </si>
  <si>
    <t>3007112</t>
  </si>
  <si>
    <t>3008012</t>
  </si>
  <si>
    <t>3008022</t>
  </si>
  <si>
    <t>3008033</t>
  </si>
  <si>
    <t>3008042</t>
  </si>
  <si>
    <t>3008052</t>
  </si>
  <si>
    <t>3008062</t>
  </si>
  <si>
    <t>3008072</t>
  </si>
  <si>
    <t>3009011</t>
  </si>
  <si>
    <t>3009022</t>
  </si>
  <si>
    <t>3009032</t>
  </si>
  <si>
    <t>3009043</t>
  </si>
  <si>
    <t>3009052</t>
  </si>
  <si>
    <t>3009063</t>
  </si>
  <si>
    <t>3009072</t>
  </si>
  <si>
    <t>3009082</t>
  </si>
  <si>
    <t>3009092</t>
  </si>
  <si>
    <t>3009102</t>
  </si>
  <si>
    <t>3009113</t>
  </si>
  <si>
    <t>3010013</t>
  </si>
  <si>
    <t>3010022</t>
  </si>
  <si>
    <t>3010032</t>
  </si>
  <si>
    <t>3010043</t>
  </si>
  <si>
    <t>3010052</t>
  </si>
  <si>
    <t>3010062</t>
  </si>
  <si>
    <t>3010073</t>
  </si>
  <si>
    <t>3010082</t>
  </si>
  <si>
    <t>3010092</t>
  </si>
  <si>
    <t>3010103</t>
  </si>
  <si>
    <t>3010112</t>
  </si>
  <si>
    <t>3010123</t>
  </si>
  <si>
    <t>3010132</t>
  </si>
  <si>
    <t>3010142</t>
  </si>
  <si>
    <t>3011011</t>
  </si>
  <si>
    <t>3011023</t>
  </si>
  <si>
    <t>3011032</t>
  </si>
  <si>
    <t>3011043</t>
  </si>
  <si>
    <t>3011053</t>
  </si>
  <si>
    <t>3012011</t>
  </si>
  <si>
    <t>3012023</t>
  </si>
  <si>
    <t>3012033</t>
  </si>
  <si>
    <t>3012043</t>
  </si>
  <si>
    <t>3012052</t>
  </si>
  <si>
    <t>3012063</t>
  </si>
  <si>
    <t>3013012</t>
  </si>
  <si>
    <t>3013022</t>
  </si>
  <si>
    <t>3013033</t>
  </si>
  <si>
    <t>3013043</t>
  </si>
  <si>
    <t>3013052</t>
  </si>
  <si>
    <t>3013062</t>
  </si>
  <si>
    <t>3013072</t>
  </si>
  <si>
    <t>3014012</t>
  </si>
  <si>
    <t>3014022</t>
  </si>
  <si>
    <t>3014033</t>
  </si>
  <si>
    <t>3014043</t>
  </si>
  <si>
    <t>3015012</t>
  </si>
  <si>
    <t>3015023</t>
  </si>
  <si>
    <t>3015032</t>
  </si>
  <si>
    <t>3015043</t>
  </si>
  <si>
    <t>3015053</t>
  </si>
  <si>
    <t>3015063</t>
  </si>
  <si>
    <t>3016013</t>
  </si>
  <si>
    <t>3016023</t>
  </si>
  <si>
    <t>3016032</t>
  </si>
  <si>
    <t>3017011</t>
  </si>
  <si>
    <t>3017023</t>
  </si>
  <si>
    <t>3017033</t>
  </si>
  <si>
    <t>3017042</t>
  </si>
  <si>
    <t>3017052</t>
  </si>
  <si>
    <t>3017063</t>
  </si>
  <si>
    <t>3017072</t>
  </si>
  <si>
    <t>3017082</t>
  </si>
  <si>
    <t>3018012</t>
  </si>
  <si>
    <t>3018022</t>
  </si>
  <si>
    <t>3018033</t>
  </si>
  <si>
    <t>3018042</t>
  </si>
  <si>
    <t>3018052</t>
  </si>
  <si>
    <t>3018063</t>
  </si>
  <si>
    <t>3018073</t>
  </si>
  <si>
    <t>3019011</t>
  </si>
  <si>
    <t>3019022</t>
  </si>
  <si>
    <t>3019032</t>
  </si>
  <si>
    <t>3019043</t>
  </si>
  <si>
    <t>3019052</t>
  </si>
  <si>
    <t>3019062</t>
  </si>
  <si>
    <t>3019073</t>
  </si>
  <si>
    <t>3019083</t>
  </si>
  <si>
    <t>3019093</t>
  </si>
  <si>
    <t>3020012</t>
  </si>
  <si>
    <t>3020022</t>
  </si>
  <si>
    <t>3020042</t>
  </si>
  <si>
    <t>3020052</t>
  </si>
  <si>
    <t>3020063</t>
  </si>
  <si>
    <t>3021011</t>
  </si>
  <si>
    <t>3021021</t>
  </si>
  <si>
    <t>3021033</t>
  </si>
  <si>
    <t>3021042</t>
  </si>
  <si>
    <t>3021052</t>
  </si>
  <si>
    <t>3021062</t>
  </si>
  <si>
    <t>3021072</t>
  </si>
  <si>
    <t>3021083</t>
  </si>
  <si>
    <t>3021093</t>
  </si>
  <si>
    <t>3021103</t>
  </si>
  <si>
    <t>3021113</t>
  </si>
  <si>
    <t>3021123</t>
  </si>
  <si>
    <t>3021132</t>
  </si>
  <si>
    <t>3021143</t>
  </si>
  <si>
    <t>3021152</t>
  </si>
  <si>
    <t>3021163</t>
  </si>
  <si>
    <t>3021172</t>
  </si>
  <si>
    <t>3022013</t>
  </si>
  <si>
    <t>3022023</t>
  </si>
  <si>
    <t>3022033</t>
  </si>
  <si>
    <t>3022042</t>
  </si>
  <si>
    <t>3022053</t>
  </si>
  <si>
    <t>3023011</t>
  </si>
  <si>
    <t>3023022</t>
  </si>
  <si>
    <t>3023032</t>
  </si>
  <si>
    <t>3023042</t>
  </si>
  <si>
    <t>3023052</t>
  </si>
  <si>
    <t>3023062</t>
  </si>
  <si>
    <t>3023072</t>
  </si>
  <si>
    <t>3023083</t>
  </si>
  <si>
    <t>3024011</t>
  </si>
  <si>
    <t>3024022</t>
  </si>
  <si>
    <t>3024032</t>
  </si>
  <si>
    <t>3024042</t>
  </si>
  <si>
    <t>3024053</t>
  </si>
  <si>
    <t>3024063</t>
  </si>
  <si>
    <t>3024073</t>
  </si>
  <si>
    <t>3024083</t>
  </si>
  <si>
    <t>3025012</t>
  </si>
  <si>
    <t>3025022</t>
  </si>
  <si>
    <t>3025032</t>
  </si>
  <si>
    <t>3025043</t>
  </si>
  <si>
    <t>3025052</t>
  </si>
  <si>
    <t>3026012</t>
  </si>
  <si>
    <t>3026023</t>
  </si>
  <si>
    <t>3026033</t>
  </si>
  <si>
    <t>3026043</t>
  </si>
  <si>
    <t>3027011</t>
  </si>
  <si>
    <t>3027022</t>
  </si>
  <si>
    <t>3027033</t>
  </si>
  <si>
    <t>3027042</t>
  </si>
  <si>
    <t>3027052</t>
  </si>
  <si>
    <t>3027062</t>
  </si>
  <si>
    <t>3027073</t>
  </si>
  <si>
    <t>3027082</t>
  </si>
  <si>
    <t>3027092</t>
  </si>
  <si>
    <t>3028011</t>
  </si>
  <si>
    <t>3028022</t>
  </si>
  <si>
    <t>3028033</t>
  </si>
  <si>
    <t>3028042</t>
  </si>
  <si>
    <t>3028053</t>
  </si>
  <si>
    <t>3028062</t>
  </si>
  <si>
    <t>3028072</t>
  </si>
  <si>
    <t>3029012</t>
  </si>
  <si>
    <t>3029022</t>
  </si>
  <si>
    <t>3029033</t>
  </si>
  <si>
    <t>3030012</t>
  </si>
  <si>
    <t>3030023</t>
  </si>
  <si>
    <t>3030033</t>
  </si>
  <si>
    <t>3030043</t>
  </si>
  <si>
    <t>3030053</t>
  </si>
  <si>
    <t>3031011</t>
  </si>
  <si>
    <t>3031023</t>
  </si>
  <si>
    <t>3031033</t>
  </si>
  <si>
    <t>3031042</t>
  </si>
  <si>
    <t>3031053</t>
  </si>
  <si>
    <t>3031062</t>
  </si>
  <si>
    <t>3031072</t>
  </si>
  <si>
    <t>3031082</t>
  </si>
  <si>
    <t>3061011</t>
  </si>
  <si>
    <t>3062011</t>
  </si>
  <si>
    <t>3063011</t>
  </si>
  <si>
    <t>3064011</t>
  </si>
  <si>
    <t>3201011</t>
  </si>
  <si>
    <t>3201022</t>
  </si>
  <si>
    <t>3201033</t>
  </si>
  <si>
    <t>3202012</t>
  </si>
  <si>
    <t>3202023</t>
  </si>
  <si>
    <t>3202033</t>
  </si>
  <si>
    <t>3202042</t>
  </si>
  <si>
    <t>3202053</t>
  </si>
  <si>
    <t>3202063</t>
  </si>
  <si>
    <t>3203013</t>
  </si>
  <si>
    <t>3203023</t>
  </si>
  <si>
    <t>3203033</t>
  </si>
  <si>
    <t>3203042</t>
  </si>
  <si>
    <t>3203052</t>
  </si>
  <si>
    <t>3203063</t>
  </si>
  <si>
    <t>3204023</t>
  </si>
  <si>
    <t>3204033</t>
  </si>
  <si>
    <t>3204043</t>
  </si>
  <si>
    <t>3204052</t>
  </si>
  <si>
    <t>3204062</t>
  </si>
  <si>
    <t>3205012</t>
  </si>
  <si>
    <t>3205023</t>
  </si>
  <si>
    <t>3205032</t>
  </si>
  <si>
    <t>3205043</t>
  </si>
  <si>
    <t>3205072</t>
  </si>
  <si>
    <t>3205083</t>
  </si>
  <si>
    <t>3206012</t>
  </si>
  <si>
    <t>3206023</t>
  </si>
  <si>
    <t>3206033</t>
  </si>
  <si>
    <t>3206043</t>
  </si>
  <si>
    <t>3206053</t>
  </si>
  <si>
    <t>3206063</t>
  </si>
  <si>
    <t>3206072</t>
  </si>
  <si>
    <t>3206083</t>
  </si>
  <si>
    <t>3206092</t>
  </si>
  <si>
    <t>3207013</t>
  </si>
  <si>
    <t>3207023</t>
  </si>
  <si>
    <t>3207033</t>
  </si>
  <si>
    <t>3207043</t>
  </si>
  <si>
    <t>3207052</t>
  </si>
  <si>
    <t>3207063</t>
  </si>
  <si>
    <t>3208011</t>
  </si>
  <si>
    <t>3208022</t>
  </si>
  <si>
    <t>3208042</t>
  </si>
  <si>
    <t>3208052</t>
  </si>
  <si>
    <t>3208062</t>
  </si>
  <si>
    <t>3208072</t>
  </si>
  <si>
    <t>3209012</t>
  </si>
  <si>
    <t>3209022</t>
  </si>
  <si>
    <t>3209033</t>
  </si>
  <si>
    <t>3209042</t>
  </si>
  <si>
    <t>3209052</t>
  </si>
  <si>
    <t>3209063</t>
  </si>
  <si>
    <t>3209073</t>
  </si>
  <si>
    <t>3209082</t>
  </si>
  <si>
    <t>3210013</t>
  </si>
  <si>
    <t>3210022</t>
  </si>
  <si>
    <t>3210033</t>
  </si>
  <si>
    <t>3210043</t>
  </si>
  <si>
    <t>3210052</t>
  </si>
  <si>
    <t>3211012</t>
  </si>
  <si>
    <t>3211022</t>
  </si>
  <si>
    <t>3211033</t>
  </si>
  <si>
    <t>3211043</t>
  </si>
  <si>
    <t>3212012</t>
  </si>
  <si>
    <t>3212022</t>
  </si>
  <si>
    <t>3212033</t>
  </si>
  <si>
    <t>3212042</t>
  </si>
  <si>
    <t>3212053</t>
  </si>
  <si>
    <t>3212062</t>
  </si>
  <si>
    <t>3213011</t>
  </si>
  <si>
    <t>3213021</t>
  </si>
  <si>
    <t>3213032</t>
  </si>
  <si>
    <t>3213042</t>
  </si>
  <si>
    <t>3213052</t>
  </si>
  <si>
    <t>3213062</t>
  </si>
  <si>
    <t>3214011</t>
  </si>
  <si>
    <t>3214023</t>
  </si>
  <si>
    <t>3214033</t>
  </si>
  <si>
    <t>3214042</t>
  </si>
  <si>
    <t>3214053</t>
  </si>
  <si>
    <t>3214062</t>
  </si>
  <si>
    <t>3214082</t>
  </si>
  <si>
    <t>3214092</t>
  </si>
  <si>
    <t>3214102</t>
  </si>
  <si>
    <t>3214113</t>
  </si>
  <si>
    <t>3215011</t>
  </si>
  <si>
    <t>3215023</t>
  </si>
  <si>
    <t>3215033</t>
  </si>
  <si>
    <t>3215043</t>
  </si>
  <si>
    <t>3215052</t>
  </si>
  <si>
    <t>3215062</t>
  </si>
  <si>
    <t>3216011</t>
  </si>
  <si>
    <t>3216022</t>
  </si>
  <si>
    <t>3216033</t>
  </si>
  <si>
    <t>3216042</t>
  </si>
  <si>
    <t>3216052</t>
  </si>
  <si>
    <t>3216062</t>
  </si>
  <si>
    <t>3217011</t>
  </si>
  <si>
    <t>3217023</t>
  </si>
  <si>
    <t>3217033</t>
  </si>
  <si>
    <t>3217043</t>
  </si>
  <si>
    <t>3217052</t>
  </si>
  <si>
    <t>3218013</t>
  </si>
  <si>
    <t>3218023</t>
  </si>
  <si>
    <t>3218032</t>
  </si>
  <si>
    <t>3218043</t>
  </si>
  <si>
    <t>3218053</t>
  </si>
  <si>
    <t>3261011</t>
  </si>
  <si>
    <t>3262011</t>
  </si>
  <si>
    <t>3263011</t>
  </si>
  <si>
    <t>0618063</t>
  </si>
  <si>
    <t>1010113</t>
  </si>
  <si>
    <t>1214033</t>
  </si>
  <si>
    <t>1216053</t>
  </si>
  <si>
    <t>M. Wałbrzych</t>
  </si>
  <si>
    <t>0265011</t>
  </si>
  <si>
    <t>026501</t>
  </si>
  <si>
    <t>0605063</t>
  </si>
  <si>
    <t>1818053</t>
  </si>
  <si>
    <t>2213013</t>
  </si>
  <si>
    <t>3020033</t>
  </si>
  <si>
    <t>3204073</t>
  </si>
  <si>
    <t>zminejszenie do kwoty</t>
  </si>
  <si>
    <t>zwiększenie do kwoty</t>
  </si>
  <si>
    <t>udział środków własnych</t>
  </si>
  <si>
    <t xml:space="preserve">potwierdzenie kwoty naliczonej przez MEN </t>
  </si>
  <si>
    <t>Bierutów</t>
  </si>
  <si>
    <t xml:space="preserve">OGÓŁEM liczba osób na terenie gminy 
</t>
  </si>
  <si>
    <t>WSK G  - projekt 
F</t>
  </si>
  <si>
    <t>Dotacja II transza z MEN</t>
  </si>
  <si>
    <t>Liczba osób otrzymujących 
stypendia szkolne</t>
  </si>
  <si>
    <t xml:space="preserve">Wiek
6-18 lat
C
</t>
  </si>
  <si>
    <t>A 
(150 000 000 zł)</t>
  </si>
  <si>
    <t xml:space="preserve">Podział środków z Narodowego Programu Stypendialnego na wypłatę stypendiów i zasiłków szkolnych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</si>
</sst>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0.0000000000"/>
    <numFmt numFmtId="165" formatCode="_-* #,##0.00\ [$zł-415]_-;\-* #,##0.00\ [$zł-415]_-;_-* &quot;-&quot;??\ [$zł-415]_-;_-@_-"/>
    <numFmt numFmtId="166" formatCode="&quot; &quot;#,##0.00&quot; zł &quot;;&quot;-&quot;#,##0.00&quot; zł &quot;;&quot; -&quot;#&quot; zł &quot;;@&quot; &quot;"/>
    <numFmt numFmtId="167" formatCode="&quot; &quot;#,##0.00&quot;      &quot;;&quot;-&quot;#,##0.00&quot;      &quot;;&quot; -&quot;#&quot;      &quot;;@&quot; &quot;"/>
  </numFmts>
  <fonts count="55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62"/>
      <name val="Arial"/>
      <family val="2"/>
      <charset val="238"/>
    </font>
    <font>
      <b/>
      <sz val="10"/>
      <color indexed="63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52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5"/>
      <color indexed="56"/>
      <name val="Arial"/>
      <family val="2"/>
      <charset val="238"/>
    </font>
    <font>
      <b/>
      <sz val="13"/>
      <color indexed="56"/>
      <name val="Arial"/>
      <family val="2"/>
      <charset val="238"/>
    </font>
    <font>
      <b/>
      <sz val="11"/>
      <color indexed="56"/>
      <name val="Arial"/>
      <family val="2"/>
      <charset val="238"/>
    </font>
    <font>
      <sz val="10"/>
      <color indexed="60"/>
      <name val="Arial"/>
      <family val="2"/>
      <charset val="238"/>
    </font>
    <font>
      <b/>
      <sz val="10"/>
      <color indexed="52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0"/>
      <color indexed="20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 CE"/>
      <charset val="238"/>
    </font>
    <font>
      <b/>
      <sz val="10"/>
      <color theme="1"/>
      <name val="Arial"/>
      <family val="2"/>
      <charset val="238"/>
    </font>
    <font>
      <sz val="11"/>
      <color rgb="FF9C0006"/>
      <name val="Calibri"/>
      <family val="2"/>
      <charset val="238"/>
      <scheme val="minor"/>
    </font>
    <font>
      <sz val="12"/>
      <name val="Arial"/>
      <family val="2"/>
      <charset val="238"/>
    </font>
    <font>
      <sz val="11"/>
      <color rgb="FF000000"/>
      <name val="Microsoft YaHei"/>
      <family val="2"/>
      <charset val="238"/>
    </font>
    <font>
      <sz val="10"/>
      <color rgb="FF000000"/>
      <name val="Mangal"/>
      <family val="1"/>
    </font>
    <font>
      <b/>
      <sz val="12"/>
      <name val="Arial"/>
      <family val="2"/>
      <charset val="238"/>
    </font>
    <font>
      <sz val="10"/>
      <name val="Times New Roman CE"/>
      <family val="1"/>
      <charset val="238"/>
    </font>
    <font>
      <sz val="10"/>
      <name val="Arial"/>
      <charset val="238"/>
    </font>
    <font>
      <sz val="12"/>
      <name val="Arial CE"/>
      <charset val="238"/>
    </font>
    <font>
      <sz val="11"/>
      <color rgb="FF0061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sz val="8"/>
      <name val="Arial"/>
      <family val="2"/>
      <charset val="238"/>
    </font>
    <font>
      <sz val="11"/>
      <name val="Calibri"/>
      <family val="2"/>
      <charset val="238"/>
      <scheme val="minor"/>
    </font>
    <font>
      <sz val="9"/>
      <name val="Arial"/>
      <family val="2"/>
      <charset val="238"/>
    </font>
    <font>
      <sz val="10"/>
      <name val="Times New Roman"/>
      <family val="1"/>
      <charset val="238"/>
    </font>
    <font>
      <strike/>
      <sz val="10"/>
      <color theme="1"/>
      <name val="Cambria"/>
      <family val="1"/>
      <charset val="238"/>
    </font>
    <font>
      <i/>
      <strike/>
      <sz val="10"/>
      <color indexed="8"/>
      <name val="Cambria"/>
      <family val="1"/>
      <charset val="238"/>
    </font>
    <font>
      <strike/>
      <sz val="10"/>
      <name val="Cambria"/>
      <family val="1"/>
      <charset val="238"/>
    </font>
    <font>
      <strike/>
      <sz val="12"/>
      <name val="Cambria"/>
      <family val="1"/>
      <charset val="238"/>
    </font>
    <font>
      <sz val="11"/>
      <color theme="1"/>
      <name val="Arial"/>
      <family val="2"/>
      <charset val="238"/>
    </font>
    <font>
      <b/>
      <sz val="10"/>
      <color rgb="FF333333"/>
      <name val="Calibri"/>
      <family val="2"/>
      <charset val="238"/>
      <scheme val="minor"/>
    </font>
    <font>
      <b/>
      <sz val="10"/>
      <name val="Arial"/>
      <family val="2"/>
      <charset val="238"/>
    </font>
    <font>
      <strike/>
      <sz val="10"/>
      <name val="Arial"/>
      <family val="2"/>
      <charset val="238"/>
    </font>
  </fonts>
  <fills count="5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82">
    <xf numFmtId="0" fontId="0" fillId="0" borderId="0"/>
    <xf numFmtId="0" fontId="3" fillId="0" borderId="0"/>
    <xf numFmtId="0" fontId="4" fillId="0" borderId="0"/>
    <xf numFmtId="43" fontId="4" fillId="0" borderId="0" applyFont="0" applyFill="0" applyBorder="0" applyAlignment="0" applyProtection="0"/>
    <xf numFmtId="0" fontId="7" fillId="0" borderId="0"/>
    <xf numFmtId="0" fontId="3" fillId="0" borderId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23" borderId="0" applyNumberFormat="0" applyBorder="0" applyAlignment="0" applyProtection="0"/>
    <xf numFmtId="0" fontId="10" fillId="11" borderId="3" applyNumberFormat="0" applyAlignment="0" applyProtection="0"/>
    <xf numFmtId="0" fontId="11" fillId="24" borderId="4" applyNumberFormat="0" applyAlignment="0" applyProtection="0"/>
    <xf numFmtId="0" fontId="12" fillId="8" borderId="0" applyNumberFormat="0" applyBorder="0" applyAlignment="0" applyProtection="0"/>
    <xf numFmtId="0" fontId="13" fillId="0" borderId="5" applyNumberFormat="0" applyFill="0" applyAlignment="0" applyProtection="0"/>
    <xf numFmtId="0" fontId="14" fillId="25" borderId="6" applyNumberFormat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26" borderId="0" applyNumberFormat="0" applyBorder="0" applyAlignment="0" applyProtection="0"/>
    <xf numFmtId="0" fontId="3" fillId="0" borderId="0"/>
    <xf numFmtId="0" fontId="19" fillId="24" borderId="3" applyNumberFormat="0" applyAlignment="0" applyProtection="0"/>
    <xf numFmtId="0" fontId="20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" fillId="27" borderId="11" applyNumberFormat="0" applyFont="0" applyAlignment="0" applyProtection="0"/>
    <xf numFmtId="0" fontId="24" fillId="7" borderId="0" applyNumberFormat="0" applyBorder="0" applyAlignment="0" applyProtection="0"/>
    <xf numFmtId="0" fontId="6" fillId="0" borderId="0" applyNumberFormat="0" applyFont="0" applyFill="0" applyBorder="0" applyAlignment="0" applyProtection="0">
      <alignment vertical="top"/>
    </xf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6" fillId="31" borderId="0" applyNumberFormat="0" applyBorder="0" applyAlignment="0" applyProtection="0"/>
    <xf numFmtId="0" fontId="25" fillId="30" borderId="0" applyNumberFormat="0" applyBorder="0" applyAlignment="0" applyProtection="0"/>
    <xf numFmtId="0" fontId="26" fillId="28" borderId="0" applyNumberFormat="0" applyBorder="0" applyAlignment="0" applyProtection="0"/>
    <xf numFmtId="0" fontId="4" fillId="0" borderId="0" applyNumberFormat="0" applyFont="0" applyFill="0" applyBorder="0" applyAlignment="0" applyProtection="0">
      <alignment vertical="top"/>
    </xf>
    <xf numFmtId="0" fontId="26" fillId="29" borderId="0" applyNumberFormat="0" applyBorder="0" applyAlignment="0" applyProtection="0"/>
    <xf numFmtId="0" fontId="10" fillId="11" borderId="18" applyNumberFormat="0" applyAlignment="0" applyProtection="0"/>
    <xf numFmtId="0" fontId="11" fillId="24" borderId="19" applyNumberFormat="0" applyAlignment="0" applyProtection="0"/>
    <xf numFmtId="0" fontId="5" fillId="0" borderId="0"/>
    <xf numFmtId="0" fontId="5" fillId="0" borderId="0"/>
    <xf numFmtId="0" fontId="19" fillId="24" borderId="18" applyNumberFormat="0" applyAlignment="0" applyProtection="0"/>
    <xf numFmtId="0" fontId="20" fillId="0" borderId="20" applyNumberFormat="0" applyFill="0" applyAlignment="0" applyProtection="0"/>
    <xf numFmtId="0" fontId="3" fillId="27" borderId="21" applyNumberFormat="0" applyFont="0" applyAlignment="0" applyProtection="0"/>
    <xf numFmtId="0" fontId="5" fillId="0" borderId="0"/>
    <xf numFmtId="0" fontId="3" fillId="0" borderId="0"/>
    <xf numFmtId="0" fontId="27" fillId="0" borderId="0"/>
    <xf numFmtId="0" fontId="5" fillId="0" borderId="0"/>
    <xf numFmtId="0" fontId="3" fillId="0" borderId="0"/>
    <xf numFmtId="44" fontId="3" fillId="0" borderId="0" applyFont="0" applyFill="0" applyBorder="0" applyAlignment="0" applyProtection="0"/>
    <xf numFmtId="0" fontId="2" fillId="30" borderId="0" applyNumberFormat="0" applyBorder="0" applyAlignment="0" applyProtection="0"/>
    <xf numFmtId="0" fontId="32" fillId="32" borderId="0" applyNumberFormat="0" applyBorder="0" applyAlignment="0" applyProtection="0"/>
    <xf numFmtId="166" fontId="34" fillId="0" borderId="0"/>
    <xf numFmtId="167" fontId="34" fillId="0" borderId="0"/>
    <xf numFmtId="166" fontId="35" fillId="0" borderId="0"/>
    <xf numFmtId="43" fontId="38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0" fillId="35" borderId="0" applyNumberFormat="0" applyBorder="0" applyAlignment="0" applyProtection="0"/>
    <xf numFmtId="0" fontId="1" fillId="36" borderId="0" applyNumberFormat="0" applyBorder="0" applyAlignment="0" applyProtection="0"/>
    <xf numFmtId="0" fontId="41" fillId="37" borderId="0" applyNumberFormat="0" applyBorder="0" applyAlignment="0" applyProtection="0"/>
    <xf numFmtId="0" fontId="1" fillId="38" borderId="0" applyNumberFormat="0" applyBorder="0" applyAlignment="0" applyProtection="0"/>
    <xf numFmtId="43" fontId="4" fillId="0" borderId="0" applyFont="0" applyFill="0" applyBorder="0" applyAlignment="0" applyProtection="0"/>
  </cellStyleXfs>
  <cellXfs count="437">
    <xf numFmtId="0" fontId="0" fillId="0" borderId="0" xfId="0"/>
    <xf numFmtId="3" fontId="29" fillId="0" borderId="0" xfId="0" applyNumberFormat="1" applyFont="1" applyProtection="1">
      <protection locked="0"/>
    </xf>
    <xf numFmtId="0" fontId="29" fillId="5" borderId="0" xfId="0" applyFont="1" applyFill="1" applyProtection="1">
      <protection locked="0"/>
    </xf>
    <xf numFmtId="0" fontId="28" fillId="0" borderId="0" xfId="0" applyFont="1" applyProtection="1">
      <protection locked="0"/>
    </xf>
    <xf numFmtId="1" fontId="29" fillId="0" borderId="0" xfId="0" applyNumberFormat="1" applyFont="1" applyAlignment="1" applyProtection="1">
      <alignment horizontal="center"/>
      <protection locked="0"/>
    </xf>
    <xf numFmtId="49" fontId="29" fillId="0" borderId="0" xfId="0" applyNumberFormat="1" applyFont="1" applyAlignment="1" applyProtection="1">
      <alignment horizontal="center"/>
      <protection locked="0"/>
    </xf>
    <xf numFmtId="0" fontId="29" fillId="0" borderId="0" xfId="0" applyFont="1" applyProtection="1">
      <protection locked="0"/>
    </xf>
    <xf numFmtId="1" fontId="29" fillId="0" borderId="0" xfId="0" applyNumberFormat="1" applyFont="1" applyAlignment="1" applyProtection="1">
      <alignment horizontal="left"/>
      <protection locked="0"/>
    </xf>
    <xf numFmtId="4" fontId="29" fillId="0" borderId="0" xfId="0" applyNumberFormat="1" applyFont="1" applyProtection="1">
      <protection locked="0"/>
    </xf>
    <xf numFmtId="1" fontId="29" fillId="0" borderId="0" xfId="0" applyNumberFormat="1" applyFont="1" applyProtection="1">
      <protection locked="0"/>
    </xf>
    <xf numFmtId="0" fontId="31" fillId="0" borderId="0" xfId="0" applyFont="1" applyFill="1" applyProtection="1">
      <protection locked="0"/>
    </xf>
    <xf numFmtId="0" fontId="31" fillId="0" borderId="0" xfId="0" applyFont="1" applyProtection="1">
      <protection locked="0"/>
    </xf>
    <xf numFmtId="44" fontId="29" fillId="0" borderId="0" xfId="0" applyNumberFormat="1" applyFont="1" applyProtection="1">
      <protection locked="0"/>
    </xf>
    <xf numFmtId="0" fontId="29" fillId="0" borderId="0" xfId="0" applyFont="1" applyFill="1" applyProtection="1">
      <protection locked="0"/>
    </xf>
    <xf numFmtId="1" fontId="29" fillId="0" borderId="2" xfId="0" applyNumberFormat="1" applyFont="1" applyBorder="1" applyProtection="1">
      <protection locked="0"/>
    </xf>
    <xf numFmtId="1" fontId="29" fillId="0" borderId="0" xfId="0" applyNumberFormat="1" applyFont="1" applyBorder="1" applyProtection="1">
      <protection locked="0"/>
    </xf>
    <xf numFmtId="164" fontId="29" fillId="0" borderId="0" xfId="0" applyNumberFormat="1" applyFont="1" applyProtection="1"/>
    <xf numFmtId="3" fontId="31" fillId="0" borderId="0" xfId="0" applyNumberFormat="1" applyFont="1" applyProtection="1"/>
    <xf numFmtId="0" fontId="29" fillId="0" borderId="0" xfId="0" applyFont="1" applyProtection="1"/>
    <xf numFmtId="44" fontId="33" fillId="0" borderId="24" xfId="49" applyFont="1" applyBorder="1" applyProtection="1"/>
    <xf numFmtId="44" fontId="33" fillId="0" borderId="17" xfId="49" applyFont="1" applyBorder="1" applyProtection="1"/>
    <xf numFmtId="0" fontId="30" fillId="0" borderId="0" xfId="0" applyFont="1" applyProtection="1"/>
    <xf numFmtId="44" fontId="29" fillId="0" borderId="0" xfId="49" applyFont="1" applyProtection="1"/>
    <xf numFmtId="44" fontId="31" fillId="0" borderId="0" xfId="49" applyFont="1" applyProtection="1"/>
    <xf numFmtId="0" fontId="29" fillId="0" borderId="24" xfId="0" applyFont="1" applyBorder="1" applyProtection="1"/>
    <xf numFmtId="1" fontId="31" fillId="4" borderId="17" xfId="0" applyNumberFormat="1" applyFont="1" applyFill="1" applyBorder="1" applyAlignment="1" applyProtection="1">
      <alignment horizontal="center"/>
      <protection locked="0"/>
    </xf>
    <xf numFmtId="1" fontId="31" fillId="4" borderId="17" xfId="0" applyNumberFormat="1" applyFont="1" applyFill="1" applyBorder="1" applyAlignment="1" applyProtection="1">
      <alignment horizontal="left"/>
      <protection locked="0"/>
    </xf>
    <xf numFmtId="1" fontId="31" fillId="4" borderId="17" xfId="0" applyNumberFormat="1" applyFont="1" applyFill="1" applyBorder="1" applyProtection="1">
      <protection locked="0"/>
    </xf>
    <xf numFmtId="3" fontId="31" fillId="4" borderId="17" xfId="0" applyNumberFormat="1" applyFont="1" applyFill="1" applyBorder="1" applyProtection="1">
      <protection locked="0"/>
    </xf>
    <xf numFmtId="165" fontId="31" fillId="4" borderId="17" xfId="0" applyNumberFormat="1" applyFont="1" applyFill="1" applyBorder="1" applyProtection="1">
      <protection locked="0"/>
    </xf>
    <xf numFmtId="0" fontId="31" fillId="4" borderId="17" xfId="0" applyFont="1" applyFill="1" applyBorder="1" applyProtection="1">
      <protection locked="0"/>
    </xf>
    <xf numFmtId="164" fontId="29" fillId="4" borderId="17" xfId="0" applyNumberFormat="1" applyFont="1" applyFill="1" applyBorder="1" applyProtection="1"/>
    <xf numFmtId="44" fontId="33" fillId="4" borderId="17" xfId="49" applyFont="1" applyFill="1" applyBorder="1" applyProtection="1"/>
    <xf numFmtId="0" fontId="28" fillId="2" borderId="24" xfId="0" applyFont="1" applyFill="1" applyBorder="1" applyProtection="1">
      <protection locked="0"/>
    </xf>
    <xf numFmtId="49" fontId="28" fillId="2" borderId="24" xfId="0" applyNumberFormat="1" applyFont="1" applyFill="1" applyBorder="1" applyAlignment="1" applyProtection="1">
      <alignment horizontal="center" vertical="center"/>
      <protection locked="0"/>
    </xf>
    <xf numFmtId="1" fontId="28" fillId="2" borderId="24" xfId="0" applyNumberFormat="1" applyFont="1" applyFill="1" applyBorder="1" applyAlignment="1" applyProtection="1">
      <alignment horizontal="center" vertical="center"/>
      <protection locked="0"/>
    </xf>
    <xf numFmtId="3" fontId="28" fillId="2" borderId="24" xfId="0" applyNumberFormat="1" applyFont="1" applyFill="1" applyBorder="1" applyAlignment="1" applyProtection="1">
      <alignment horizontal="center" vertical="center" wrapText="1"/>
      <protection locked="0"/>
    </xf>
    <xf numFmtId="3" fontId="28" fillId="2" borderId="24" xfId="0" applyNumberFormat="1" applyFont="1" applyFill="1" applyBorder="1" applyAlignment="1" applyProtection="1">
      <alignment horizontal="center" vertical="center"/>
      <protection locked="0"/>
    </xf>
    <xf numFmtId="3" fontId="28" fillId="2" borderId="24" xfId="0" applyNumberFormat="1" applyFont="1" applyFill="1" applyBorder="1" applyAlignment="1" applyProtection="1">
      <alignment horizontal="center" vertical="center"/>
    </xf>
    <xf numFmtId="0" fontId="29" fillId="0" borderId="24" xfId="0" applyFont="1" applyBorder="1" applyProtection="1">
      <protection locked="0"/>
    </xf>
    <xf numFmtId="1" fontId="29" fillId="0" borderId="24" xfId="0" applyNumberFormat="1" applyFont="1" applyBorder="1" applyAlignment="1" applyProtection="1">
      <alignment horizontal="center"/>
      <protection locked="0"/>
    </xf>
    <xf numFmtId="1" fontId="29" fillId="0" borderId="24" xfId="0" quotePrefix="1" applyNumberFormat="1" applyFont="1" applyBorder="1" applyAlignment="1" applyProtection="1">
      <alignment horizontal="center"/>
      <protection locked="0"/>
    </xf>
    <xf numFmtId="1" fontId="29" fillId="0" borderId="24" xfId="0" applyNumberFormat="1" applyFont="1" applyBorder="1" applyAlignment="1" applyProtection="1">
      <alignment horizontal="left"/>
      <protection locked="0"/>
    </xf>
    <xf numFmtId="1" fontId="29" fillId="0" borderId="24" xfId="0" applyNumberFormat="1" applyFont="1" applyBorder="1" applyProtection="1">
      <protection locked="0"/>
    </xf>
    <xf numFmtId="164" fontId="29" fillId="0" borderId="24" xfId="0" applyNumberFormat="1" applyFont="1" applyBorder="1" applyProtection="1"/>
    <xf numFmtId="1" fontId="29" fillId="0" borderId="24" xfId="0" applyNumberFormat="1" applyFont="1" applyFill="1" applyBorder="1" applyAlignment="1" applyProtection="1">
      <alignment horizontal="center"/>
      <protection locked="0"/>
    </xf>
    <xf numFmtId="1" fontId="29" fillId="0" borderId="24" xfId="0" applyNumberFormat="1" applyFont="1" applyFill="1" applyBorder="1" applyAlignment="1" applyProtection="1">
      <alignment horizontal="left"/>
      <protection locked="0"/>
    </xf>
    <xf numFmtId="1" fontId="29" fillId="0" borderId="24" xfId="46" applyNumberFormat="1" applyFont="1" applyFill="1" applyBorder="1" applyProtection="1">
      <protection locked="0"/>
    </xf>
    <xf numFmtId="1" fontId="29" fillId="0" borderId="24" xfId="0" applyNumberFormat="1" applyFont="1" applyFill="1" applyBorder="1" applyProtection="1">
      <protection locked="0"/>
    </xf>
    <xf numFmtId="0" fontId="29" fillId="5" borderId="24" xfId="0" quotePrefix="1" applyFont="1" applyFill="1" applyBorder="1" applyProtection="1">
      <protection locked="0"/>
    </xf>
    <xf numFmtId="1" fontId="29" fillId="5" borderId="24" xfId="0" applyNumberFormat="1" applyFont="1" applyFill="1" applyBorder="1" applyAlignment="1" applyProtection="1">
      <alignment horizontal="center"/>
      <protection locked="0"/>
    </xf>
    <xf numFmtId="1" fontId="29" fillId="5" borderId="24" xfId="0" applyNumberFormat="1" applyFont="1" applyFill="1" applyBorder="1" applyAlignment="1" applyProtection="1">
      <alignment horizontal="left"/>
      <protection locked="0"/>
    </xf>
    <xf numFmtId="1" fontId="29" fillId="5" borderId="24" xfId="0" applyNumberFormat="1" applyFont="1" applyFill="1" applyBorder="1" applyProtection="1">
      <protection locked="0"/>
    </xf>
    <xf numFmtId="0" fontId="29" fillId="5" borderId="24" xfId="0" applyFont="1" applyFill="1" applyBorder="1" applyProtection="1"/>
    <xf numFmtId="164" fontId="29" fillId="5" borderId="24" xfId="0" applyNumberFormat="1" applyFont="1" applyFill="1" applyBorder="1" applyProtection="1"/>
    <xf numFmtId="44" fontId="37" fillId="0" borderId="24" xfId="49" applyFont="1" applyBorder="1"/>
    <xf numFmtId="1" fontId="32" fillId="32" borderId="24" xfId="70" applyNumberFormat="1" applyBorder="1" applyAlignment="1" applyProtection="1">
      <alignment horizontal="center"/>
      <protection locked="0"/>
    </xf>
    <xf numFmtId="1" fontId="32" fillId="32" borderId="24" xfId="70" applyNumberFormat="1" applyBorder="1" applyAlignment="1" applyProtection="1">
      <alignment horizontal="left"/>
      <protection locked="0"/>
    </xf>
    <xf numFmtId="1" fontId="32" fillId="32" borderId="24" xfId="70" applyNumberFormat="1" applyBorder="1" applyProtection="1">
      <protection locked="0"/>
    </xf>
    <xf numFmtId="0" fontId="32" fillId="32" borderId="24" xfId="70" applyBorder="1" applyProtection="1"/>
    <xf numFmtId="164" fontId="32" fillId="32" borderId="24" xfId="70" applyNumberFormat="1" applyBorder="1" applyProtection="1"/>
    <xf numFmtId="164" fontId="29" fillId="0" borderId="24" xfId="0" applyNumberFormat="1" applyFont="1" applyFill="1" applyBorder="1" applyProtection="1"/>
    <xf numFmtId="0" fontId="30" fillId="0" borderId="24" xfId="0" applyFont="1" applyBorder="1"/>
    <xf numFmtId="49" fontId="29" fillId="0" borderId="24" xfId="0" applyNumberFormat="1" applyFont="1" applyBorder="1" applyAlignment="1" applyProtection="1">
      <alignment horizontal="center"/>
      <protection locked="0"/>
    </xf>
    <xf numFmtId="49" fontId="29" fillId="0" borderId="24" xfId="0" quotePrefix="1" applyNumberFormat="1" applyFont="1" applyBorder="1" applyAlignment="1" applyProtection="1">
      <alignment horizontal="center"/>
      <protection locked="0"/>
    </xf>
    <xf numFmtId="0" fontId="28" fillId="2" borderId="13" xfId="0" applyFont="1" applyFill="1" applyBorder="1" applyProtection="1">
      <protection locked="0"/>
    </xf>
    <xf numFmtId="0" fontId="28" fillId="2" borderId="14" xfId="0" applyFont="1" applyFill="1" applyBorder="1" applyProtection="1">
      <protection locked="0"/>
    </xf>
    <xf numFmtId="49" fontId="28" fillId="2" borderId="14" xfId="0" applyNumberFormat="1" applyFont="1" applyFill="1" applyBorder="1" applyAlignment="1" applyProtection="1">
      <alignment horizontal="center" vertical="center"/>
      <protection locked="0"/>
    </xf>
    <xf numFmtId="1" fontId="28" fillId="2" borderId="14" xfId="0" applyNumberFormat="1" applyFont="1" applyFill="1" applyBorder="1" applyAlignment="1" applyProtection="1">
      <alignment horizontal="center" vertical="center"/>
      <protection locked="0"/>
    </xf>
    <xf numFmtId="3" fontId="28" fillId="2" borderId="14" xfId="0" applyNumberFormat="1" applyFont="1" applyFill="1" applyBorder="1" applyAlignment="1" applyProtection="1">
      <alignment horizontal="center" vertical="center" wrapText="1"/>
      <protection locked="0"/>
    </xf>
    <xf numFmtId="4" fontId="28" fillId="2" borderId="14" xfId="0" applyNumberFormat="1" applyFont="1" applyFill="1" applyBorder="1" applyAlignment="1" applyProtection="1">
      <alignment horizontal="center" vertical="center" wrapText="1"/>
      <protection locked="0"/>
    </xf>
    <xf numFmtId="3" fontId="28" fillId="2" borderId="14" xfId="0" applyNumberFormat="1" applyFont="1" applyFill="1" applyBorder="1" applyAlignment="1" applyProtection="1">
      <alignment horizontal="center" vertical="center" wrapText="1"/>
    </xf>
    <xf numFmtId="3" fontId="28" fillId="2" borderId="25" xfId="0" applyNumberFormat="1" applyFont="1" applyFill="1" applyBorder="1" applyAlignment="1" applyProtection="1">
      <alignment horizontal="center" vertical="center" wrapText="1"/>
      <protection locked="0"/>
    </xf>
    <xf numFmtId="0" fontId="28" fillId="2" borderId="22" xfId="0" applyFont="1" applyFill="1" applyBorder="1" applyProtection="1">
      <protection locked="0"/>
    </xf>
    <xf numFmtId="3" fontId="28" fillId="2" borderId="23" xfId="0" applyNumberFormat="1" applyFont="1" applyFill="1" applyBorder="1" applyAlignment="1" applyProtection="1">
      <alignment horizontal="center" vertical="center"/>
      <protection locked="0"/>
    </xf>
    <xf numFmtId="0" fontId="29" fillId="0" borderId="22" xfId="0" applyFont="1" applyBorder="1" applyProtection="1">
      <protection locked="0"/>
    </xf>
    <xf numFmtId="0" fontId="29" fillId="0" borderId="22" xfId="0" quotePrefix="1" applyFont="1" applyBorder="1" applyProtection="1">
      <protection locked="0"/>
    </xf>
    <xf numFmtId="0" fontId="29" fillId="0" borderId="22" xfId="0" quotePrefix="1" applyFont="1" applyBorder="1" applyAlignment="1" applyProtection="1">
      <alignment horizontal="left"/>
      <protection locked="0"/>
    </xf>
    <xf numFmtId="0" fontId="29" fillId="0" borderId="26" xfId="0" applyFont="1" applyBorder="1" applyProtection="1">
      <protection locked="0"/>
    </xf>
    <xf numFmtId="0" fontId="29" fillId="0" borderId="12" xfId="0" applyFont="1" applyBorder="1" applyProtection="1">
      <protection locked="0"/>
    </xf>
    <xf numFmtId="1" fontId="29" fillId="0" borderId="12" xfId="0" applyNumberFormat="1" applyFont="1" applyBorder="1" applyAlignment="1" applyProtection="1">
      <alignment horizontal="center"/>
      <protection locked="0"/>
    </xf>
    <xf numFmtId="1" fontId="29" fillId="0" borderId="12" xfId="0" applyNumberFormat="1" applyFont="1" applyBorder="1" applyAlignment="1" applyProtection="1">
      <alignment horizontal="left"/>
      <protection locked="0"/>
    </xf>
    <xf numFmtId="1" fontId="29" fillId="0" borderId="12" xfId="0" applyNumberFormat="1" applyFont="1" applyBorder="1" applyProtection="1">
      <protection locked="0"/>
    </xf>
    <xf numFmtId="44" fontId="37" fillId="0" borderId="12" xfId="49" applyFont="1" applyBorder="1"/>
    <xf numFmtId="0" fontId="29" fillId="0" borderId="12" xfId="0" applyFont="1" applyBorder="1" applyProtection="1"/>
    <xf numFmtId="164" fontId="29" fillId="0" borderId="12" xfId="0" applyNumberFormat="1" applyFont="1" applyBorder="1" applyProtection="1"/>
    <xf numFmtId="0" fontId="31" fillId="0" borderId="27" xfId="0" applyFont="1" applyBorder="1" applyProtection="1">
      <protection locked="0"/>
    </xf>
    <xf numFmtId="0" fontId="31" fillId="0" borderId="28" xfId="0" applyFont="1" applyBorder="1" applyProtection="1">
      <protection locked="0"/>
    </xf>
    <xf numFmtId="1" fontId="31" fillId="3" borderId="28" xfId="0" applyNumberFormat="1" applyFont="1" applyFill="1" applyBorder="1" applyAlignment="1" applyProtection="1">
      <alignment horizontal="center"/>
    </xf>
    <xf numFmtId="1" fontId="31" fillId="3" borderId="28" xfId="0" applyNumberFormat="1" applyFont="1" applyFill="1" applyBorder="1" applyAlignment="1" applyProtection="1">
      <alignment horizontal="left"/>
    </xf>
    <xf numFmtId="1" fontId="31" fillId="3" borderId="28" xfId="0" applyNumberFormat="1" applyFont="1" applyFill="1" applyBorder="1" applyAlignment="1" applyProtection="1">
      <alignment horizontal="center"/>
      <protection locked="0"/>
    </xf>
    <xf numFmtId="1" fontId="31" fillId="3" borderId="28" xfId="0" applyNumberFormat="1" applyFont="1" applyFill="1" applyBorder="1" applyAlignment="1" applyProtection="1">
      <alignment horizontal="left"/>
      <protection locked="0"/>
    </xf>
    <xf numFmtId="1" fontId="31" fillId="3" borderId="28" xfId="0" applyNumberFormat="1" applyFont="1" applyFill="1" applyBorder="1" applyProtection="1">
      <protection locked="0"/>
    </xf>
    <xf numFmtId="3" fontId="31" fillId="3" borderId="28" xfId="0" applyNumberFormat="1" applyFont="1" applyFill="1" applyBorder="1" applyProtection="1"/>
    <xf numFmtId="4" fontId="31" fillId="3" borderId="28" xfId="0" applyNumberFormat="1" applyFont="1" applyFill="1" applyBorder="1" applyProtection="1"/>
    <xf numFmtId="0" fontId="31" fillId="3" borderId="28" xfId="0" applyFont="1" applyFill="1" applyBorder="1" applyProtection="1">
      <protection locked="0"/>
    </xf>
    <xf numFmtId="164" fontId="29" fillId="3" borderId="28" xfId="0" applyNumberFormat="1" applyFont="1" applyFill="1" applyBorder="1" applyProtection="1"/>
    <xf numFmtId="44" fontId="36" fillId="33" borderId="28" xfId="49" applyFont="1" applyFill="1" applyBorder="1" applyProtection="1"/>
    <xf numFmtId="0" fontId="29" fillId="0" borderId="26" xfId="0" quotePrefix="1" applyFont="1" applyBorder="1" applyProtection="1">
      <protection locked="0"/>
    </xf>
    <xf numFmtId="0" fontId="29" fillId="0" borderId="16" xfId="0" quotePrefix="1" applyFont="1" applyBorder="1" applyProtection="1">
      <protection locked="0"/>
    </xf>
    <xf numFmtId="0" fontId="29" fillId="0" borderId="17" xfId="0" applyFont="1" applyBorder="1" applyProtection="1">
      <protection locked="0"/>
    </xf>
    <xf numFmtId="1" fontId="29" fillId="0" borderId="17" xfId="0" applyNumberFormat="1" applyFont="1" applyBorder="1" applyAlignment="1" applyProtection="1">
      <alignment horizontal="center"/>
      <protection locked="0"/>
    </xf>
    <xf numFmtId="1" fontId="29" fillId="0" borderId="17" xfId="0" applyNumberFormat="1" applyFont="1" applyBorder="1" applyAlignment="1" applyProtection="1">
      <alignment horizontal="left"/>
      <protection locked="0"/>
    </xf>
    <xf numFmtId="1" fontId="29" fillId="0" borderId="17" xfId="0" applyNumberFormat="1" applyFont="1" applyBorder="1" applyProtection="1">
      <protection locked="0"/>
    </xf>
    <xf numFmtId="44" fontId="37" fillId="0" borderId="17" xfId="49" applyFont="1" applyBorder="1"/>
    <xf numFmtId="0" fontId="29" fillId="0" borderId="17" xfId="0" applyFont="1" applyBorder="1" applyProtection="1"/>
    <xf numFmtId="164" fontId="29" fillId="0" borderId="17" xfId="0" applyNumberFormat="1" applyFont="1" applyBorder="1" applyProtection="1"/>
    <xf numFmtId="0" fontId="29" fillId="0" borderId="27" xfId="0" quotePrefix="1" applyFont="1" applyBorder="1" applyProtection="1">
      <protection locked="0"/>
    </xf>
    <xf numFmtId="0" fontId="29" fillId="0" borderId="28" xfId="0" applyFont="1" applyBorder="1" applyProtection="1">
      <protection locked="0"/>
    </xf>
    <xf numFmtId="49" fontId="29" fillId="0" borderId="12" xfId="0" applyNumberFormat="1" applyFont="1" applyBorder="1" applyAlignment="1" applyProtection="1">
      <alignment horizontal="center"/>
      <protection locked="0"/>
    </xf>
    <xf numFmtId="44" fontId="36" fillId="3" borderId="28" xfId="49" applyFont="1" applyFill="1" applyBorder="1" applyProtection="1"/>
    <xf numFmtId="44" fontId="36" fillId="33" borderId="28" xfId="49" applyFont="1" applyFill="1" applyBorder="1" applyAlignment="1" applyProtection="1">
      <alignment horizontal="right"/>
    </xf>
    <xf numFmtId="0" fontId="29" fillId="0" borderId="16" xfId="0" applyFont="1" applyBorder="1" applyProtection="1">
      <protection locked="0"/>
    </xf>
    <xf numFmtId="0" fontId="29" fillId="0" borderId="27" xfId="0" applyFont="1" applyBorder="1" applyProtection="1">
      <protection locked="0"/>
    </xf>
    <xf numFmtId="1" fontId="31" fillId="3" borderId="28" xfId="0" quotePrefix="1" applyNumberFormat="1" applyFont="1" applyFill="1" applyBorder="1" applyAlignment="1" applyProtection="1">
      <alignment horizontal="center"/>
    </xf>
    <xf numFmtId="0" fontId="29" fillId="5" borderId="26" xfId="0" quotePrefix="1" applyFont="1" applyFill="1" applyBorder="1" applyProtection="1">
      <protection locked="0"/>
    </xf>
    <xf numFmtId="0" fontId="29" fillId="5" borderId="12" xfId="0" quotePrefix="1" applyFont="1" applyFill="1" applyBorder="1" applyProtection="1">
      <protection locked="0"/>
    </xf>
    <xf numFmtId="1" fontId="29" fillId="5" borderId="12" xfId="0" applyNumberFormat="1" applyFont="1" applyFill="1" applyBorder="1" applyAlignment="1" applyProtection="1">
      <alignment horizontal="center"/>
      <protection locked="0"/>
    </xf>
    <xf numFmtId="1" fontId="29" fillId="5" borderId="12" xfId="0" quotePrefix="1" applyNumberFormat="1" applyFont="1" applyFill="1" applyBorder="1" applyAlignment="1" applyProtection="1">
      <alignment horizontal="center"/>
      <protection locked="0"/>
    </xf>
    <xf numFmtId="1" fontId="29" fillId="5" borderId="12" xfId="0" applyNumberFormat="1" applyFont="1" applyFill="1" applyBorder="1" applyAlignment="1" applyProtection="1">
      <alignment horizontal="left"/>
      <protection locked="0"/>
    </xf>
    <xf numFmtId="1" fontId="29" fillId="5" borderId="12" xfId="0" applyNumberFormat="1" applyFont="1" applyFill="1" applyBorder="1" applyProtection="1">
      <protection locked="0"/>
    </xf>
    <xf numFmtId="0" fontId="29" fillId="5" borderId="12" xfId="0" applyFont="1" applyFill="1" applyBorder="1" applyProtection="1"/>
    <xf numFmtId="164" fontId="29" fillId="5" borderId="12" xfId="0" applyNumberFormat="1" applyFont="1" applyFill="1" applyBorder="1" applyProtection="1"/>
    <xf numFmtId="165" fontId="33" fillId="0" borderId="24" xfId="76" applyNumberFormat="1" applyFont="1" applyBorder="1" applyProtection="1"/>
    <xf numFmtId="165" fontId="33" fillId="0" borderId="24" xfId="76" applyNumberFormat="1" applyFont="1" applyBorder="1" applyAlignment="1" applyProtection="1">
      <alignment horizontal="right" vertical="center"/>
    </xf>
    <xf numFmtId="165" fontId="33" fillId="5" borderId="12" xfId="76" applyNumberFormat="1" applyFont="1" applyFill="1" applyBorder="1" applyProtection="1"/>
    <xf numFmtId="165" fontId="33" fillId="0" borderId="17" xfId="49" applyNumberFormat="1" applyFont="1" applyBorder="1" applyProtection="1"/>
    <xf numFmtId="165" fontId="33" fillId="0" borderId="24" xfId="49" applyNumberFormat="1" applyFont="1" applyBorder="1" applyProtection="1"/>
    <xf numFmtId="165" fontId="33" fillId="0" borderId="24" xfId="49" applyNumberFormat="1" applyFont="1" applyFill="1" applyBorder="1" applyProtection="1"/>
    <xf numFmtId="165" fontId="33" fillId="0" borderId="24" xfId="49" applyNumberFormat="1" applyFont="1" applyBorder="1" applyAlignment="1" applyProtection="1">
      <alignment horizontal="right" vertical="center"/>
    </xf>
    <xf numFmtId="165" fontId="33" fillId="0" borderId="12" xfId="49" applyNumberFormat="1" applyFont="1" applyBorder="1" applyProtection="1"/>
    <xf numFmtId="165" fontId="33" fillId="0" borderId="12" xfId="49" applyNumberFormat="1" applyFont="1" applyFill="1" applyBorder="1" applyProtection="1"/>
    <xf numFmtId="165" fontId="33" fillId="5" borderId="24" xfId="49" applyNumberFormat="1" applyFont="1" applyFill="1" applyBorder="1" applyProtection="1"/>
    <xf numFmtId="165" fontId="33" fillId="32" borderId="24" xfId="49" applyNumberFormat="1" applyFont="1" applyFill="1" applyBorder="1" applyAlignment="1" applyProtection="1">
      <alignment horizontal="right" vertical="center"/>
    </xf>
    <xf numFmtId="165" fontId="33" fillId="5" borderId="17" xfId="49" applyNumberFormat="1" applyFont="1" applyFill="1" applyBorder="1" applyProtection="1"/>
    <xf numFmtId="165" fontId="33" fillId="5" borderId="24" xfId="49" applyNumberFormat="1" applyFont="1" applyFill="1" applyBorder="1" applyAlignment="1" applyProtection="1">
      <alignment horizontal="right" vertical="center"/>
    </xf>
    <xf numFmtId="165" fontId="33" fillId="5" borderId="12" xfId="49" applyNumberFormat="1" applyFont="1" applyFill="1" applyBorder="1" applyProtection="1"/>
    <xf numFmtId="165" fontId="33" fillId="0" borderId="17" xfId="49" applyNumberFormat="1" applyFont="1" applyFill="1" applyBorder="1" applyProtection="1"/>
    <xf numFmtId="165" fontId="36" fillId="0" borderId="17" xfId="49" applyNumberFormat="1" applyFont="1" applyFill="1" applyBorder="1" applyProtection="1"/>
    <xf numFmtId="165" fontId="36" fillId="0" borderId="24" xfId="49" applyNumberFormat="1" applyFont="1" applyFill="1" applyBorder="1" applyProtection="1"/>
    <xf numFmtId="165" fontId="36" fillId="0" borderId="12" xfId="49" applyNumberFormat="1" applyFont="1" applyFill="1" applyBorder="1" applyProtection="1"/>
    <xf numFmtId="165" fontId="33" fillId="0" borderId="24" xfId="49" applyNumberFormat="1" applyFont="1" applyFill="1" applyBorder="1" applyAlignment="1" applyProtection="1">
      <alignment horizontal="right" vertical="center"/>
    </xf>
    <xf numFmtId="165" fontId="33" fillId="5" borderId="17" xfId="49" applyNumberFormat="1" applyFont="1" applyFill="1" applyBorder="1" applyAlignment="1" applyProtection="1">
      <alignment horizontal="right"/>
    </xf>
    <xf numFmtId="165" fontId="33" fillId="5" borderId="17" xfId="49" applyNumberFormat="1" applyFont="1" applyFill="1" applyBorder="1" applyAlignment="1" applyProtection="1">
      <alignment horizontal="right" vertical="center"/>
    </xf>
    <xf numFmtId="165" fontId="33" fillId="0" borderId="24" xfId="49" applyNumberFormat="1" applyFont="1" applyFill="1" applyBorder="1" applyAlignment="1" applyProtection="1">
      <alignment horizontal="center" vertical="center"/>
    </xf>
    <xf numFmtId="165" fontId="33" fillId="5" borderId="24" xfId="49" applyNumberFormat="1" applyFont="1" applyFill="1" applyBorder="1" applyAlignment="1" applyProtection="1">
      <alignment horizontal="right"/>
    </xf>
    <xf numFmtId="165" fontId="33" fillId="0" borderId="12" xfId="49" applyNumberFormat="1" applyFont="1" applyFill="1" applyBorder="1" applyAlignment="1" applyProtection="1">
      <alignment horizontal="right" vertical="center"/>
    </xf>
    <xf numFmtId="165" fontId="33" fillId="5" borderId="12" xfId="49" applyNumberFormat="1" applyFont="1" applyFill="1" applyBorder="1" applyAlignment="1" applyProtection="1">
      <alignment horizontal="right" vertical="center"/>
    </xf>
    <xf numFmtId="165" fontId="33" fillId="0" borderId="24" xfId="49" applyNumberFormat="1" applyFont="1" applyBorder="1" applyProtection="1">
      <protection locked="0"/>
    </xf>
    <xf numFmtId="165" fontId="33" fillId="0" borderId="17" xfId="49" applyNumberFormat="1" applyFont="1" applyFill="1" applyBorder="1" applyAlignment="1" applyProtection="1">
      <alignment horizontal="right" wrapText="1"/>
    </xf>
    <xf numFmtId="165" fontId="33" fillId="0" borderId="24" xfId="49" applyNumberFormat="1" applyFont="1" applyFill="1" applyBorder="1" applyAlignment="1" applyProtection="1">
      <alignment horizontal="right" wrapText="1"/>
    </xf>
    <xf numFmtId="165" fontId="33" fillId="0" borderId="12" xfId="49" applyNumberFormat="1" applyFont="1" applyFill="1" applyBorder="1" applyAlignment="1" applyProtection="1">
      <alignment horizontal="right" wrapText="1"/>
    </xf>
    <xf numFmtId="165" fontId="33" fillId="0" borderId="24" xfId="76" applyNumberFormat="1" applyFont="1" applyBorder="1" applyAlignment="1" applyProtection="1">
      <alignment horizontal="center"/>
    </xf>
    <xf numFmtId="165" fontId="33" fillId="0" borderId="24" xfId="49" applyNumberFormat="1" applyFont="1" applyBorder="1" applyAlignment="1" applyProtection="1">
      <alignment horizontal="center"/>
    </xf>
    <xf numFmtId="165" fontId="33" fillId="0" borderId="24" xfId="49" applyNumberFormat="1" applyFont="1" applyFill="1" applyBorder="1" applyAlignment="1" applyProtection="1">
      <alignment horizontal="center"/>
    </xf>
    <xf numFmtId="165" fontId="33" fillId="5" borderId="12" xfId="49" applyNumberFormat="1" applyFont="1" applyFill="1" applyBorder="1" applyAlignment="1" applyProtection="1">
      <alignment horizontal="center"/>
    </xf>
    <xf numFmtId="165" fontId="33" fillId="0" borderId="12" xfId="49" applyNumberFormat="1" applyFont="1" applyBorder="1" applyAlignment="1" applyProtection="1">
      <alignment horizontal="center"/>
    </xf>
    <xf numFmtId="165" fontId="33" fillId="0" borderId="24" xfId="49" applyNumberFormat="1" applyFont="1" applyBorder="1" applyAlignment="1" applyProtection="1">
      <alignment horizontal="center"/>
      <protection locked="0"/>
    </xf>
    <xf numFmtId="165" fontId="33" fillId="0" borderId="24" xfId="49" applyNumberFormat="1" applyFont="1" applyFill="1" applyBorder="1" applyAlignment="1" applyProtection="1">
      <alignment horizontal="center" wrapText="1"/>
    </xf>
    <xf numFmtId="1" fontId="29" fillId="34" borderId="24" xfId="0" applyNumberFormat="1" applyFont="1" applyFill="1" applyBorder="1" applyProtection="1">
      <protection locked="0"/>
    </xf>
    <xf numFmtId="0" fontId="0" fillId="0" borderId="24" xfId="0" applyBorder="1"/>
    <xf numFmtId="3" fontId="31" fillId="3" borderId="30" xfId="0" applyNumberFormat="1" applyFont="1" applyFill="1" applyBorder="1" applyProtection="1"/>
    <xf numFmtId="3" fontId="31" fillId="3" borderId="31" xfId="0" applyNumberFormat="1" applyFont="1" applyFill="1" applyBorder="1" applyProtection="1"/>
    <xf numFmtId="3" fontId="31" fillId="3" borderId="32" xfId="0" applyNumberFormat="1" applyFont="1" applyFill="1" applyBorder="1" applyProtection="1"/>
    <xf numFmtId="43" fontId="37" fillId="0" borderId="33" xfId="81" applyFont="1" applyBorder="1" applyAlignment="1">
      <alignment horizontal="center"/>
    </xf>
    <xf numFmtId="43" fontId="37" fillId="0" borderId="34" xfId="81" applyFont="1" applyBorder="1" applyAlignment="1">
      <alignment horizontal="center"/>
    </xf>
    <xf numFmtId="43" fontId="37" fillId="0" borderId="34" xfId="81" applyFont="1" applyBorder="1"/>
    <xf numFmtId="43" fontId="37" fillId="0" borderId="34" xfId="81" applyFont="1" applyFill="1" applyBorder="1"/>
    <xf numFmtId="43" fontId="37" fillId="0" borderId="34" xfId="81" applyFont="1" applyBorder="1"/>
    <xf numFmtId="43" fontId="37" fillId="0" borderId="34" xfId="81" applyFont="1" applyBorder="1"/>
    <xf numFmtId="43" fontId="37" fillId="0" borderId="34" xfId="3" applyFont="1" applyBorder="1"/>
    <xf numFmtId="43" fontId="37" fillId="0" borderId="34" xfId="81" applyFont="1" applyBorder="1"/>
    <xf numFmtId="43" fontId="37" fillId="0" borderId="34" xfId="81" applyFont="1" applyBorder="1"/>
    <xf numFmtId="43" fontId="37" fillId="0" borderId="35" xfId="3" applyFont="1" applyBorder="1"/>
    <xf numFmtId="0" fontId="29" fillId="40" borderId="24" xfId="0" applyFont="1" applyFill="1" applyBorder="1" applyProtection="1"/>
    <xf numFmtId="164" fontId="29" fillId="40" borderId="24" xfId="0" applyNumberFormat="1" applyFont="1" applyFill="1" applyBorder="1" applyProtection="1"/>
    <xf numFmtId="0" fontId="29" fillId="41" borderId="24" xfId="0" applyFont="1" applyFill="1" applyBorder="1" applyProtection="1"/>
    <xf numFmtId="164" fontId="29" fillId="41" borderId="24" xfId="0" applyNumberFormat="1" applyFont="1" applyFill="1" applyBorder="1" applyProtection="1"/>
    <xf numFmtId="0" fontId="47" fillId="0" borderId="22" xfId="0" quotePrefix="1" applyFont="1" applyBorder="1" applyProtection="1">
      <protection locked="0"/>
    </xf>
    <xf numFmtId="0" fontId="47" fillId="0" borderId="24" xfId="0" applyFont="1" applyBorder="1" applyProtection="1">
      <protection locked="0"/>
    </xf>
    <xf numFmtId="1" fontId="47" fillId="0" borderId="24" xfId="0" applyNumberFormat="1" applyFont="1" applyBorder="1" applyAlignment="1" applyProtection="1">
      <alignment horizontal="center"/>
      <protection locked="0"/>
    </xf>
    <xf numFmtId="1" fontId="47" fillId="0" borderId="24" xfId="0" applyNumberFormat="1" applyFont="1" applyBorder="1" applyAlignment="1" applyProtection="1">
      <alignment horizontal="left"/>
      <protection locked="0"/>
    </xf>
    <xf numFmtId="43" fontId="49" fillId="39" borderId="34" xfId="3" applyFont="1" applyFill="1" applyBorder="1"/>
    <xf numFmtId="0" fontId="47" fillId="39" borderId="24" xfId="0" applyFont="1" applyFill="1" applyBorder="1" applyProtection="1"/>
    <xf numFmtId="164" fontId="47" fillId="39" borderId="24" xfId="0" applyNumberFormat="1" applyFont="1" applyFill="1" applyBorder="1" applyProtection="1"/>
    <xf numFmtId="0" fontId="47" fillId="0" borderId="0" xfId="0" applyFont="1" applyProtection="1">
      <protection locked="0"/>
    </xf>
    <xf numFmtId="44" fontId="33" fillId="0" borderId="17" xfId="49" applyNumberFormat="1" applyFont="1" applyBorder="1" applyAlignment="1" applyProtection="1">
      <alignment vertical="center" wrapText="1"/>
    </xf>
    <xf numFmtId="44" fontId="33" fillId="0" borderId="24" xfId="49" applyNumberFormat="1" applyFont="1" applyBorder="1" applyAlignment="1" applyProtection="1">
      <alignment vertical="center" wrapText="1"/>
    </xf>
    <xf numFmtId="44" fontId="33" fillId="0" borderId="24" xfId="0" applyNumberFormat="1" applyFont="1" applyBorder="1" applyAlignment="1">
      <alignment vertical="center"/>
    </xf>
    <xf numFmtId="44" fontId="33" fillId="0" borderId="24" xfId="0" applyNumberFormat="1" applyFont="1" applyBorder="1" applyAlignment="1"/>
    <xf numFmtId="44" fontId="33" fillId="0" borderId="12" xfId="49" applyNumberFormat="1" applyFont="1" applyBorder="1" applyAlignment="1" applyProtection="1">
      <alignment vertical="center" wrapText="1"/>
    </xf>
    <xf numFmtId="44" fontId="33" fillId="0" borderId="24" xfId="49" applyNumberFormat="1" applyFont="1" applyBorder="1" applyAlignment="1" applyProtection="1">
      <alignment wrapText="1"/>
    </xf>
    <xf numFmtId="44" fontId="36" fillId="3" borderId="28" xfId="49" applyNumberFormat="1" applyFont="1" applyFill="1" applyBorder="1" applyAlignment="1" applyProtection="1"/>
    <xf numFmtId="165" fontId="33" fillId="0" borderId="24" xfId="0" applyNumberFormat="1" applyFont="1" applyFill="1" applyBorder="1" applyAlignment="1" applyProtection="1">
      <protection locked="0"/>
    </xf>
    <xf numFmtId="165" fontId="33" fillId="0" borderId="24" xfId="0" applyNumberFormat="1" applyFont="1" applyFill="1" applyBorder="1" applyAlignment="1">
      <alignment wrapText="1"/>
    </xf>
    <xf numFmtId="165" fontId="33" fillId="0" borderId="24" xfId="64" applyNumberFormat="1" applyFont="1" applyFill="1" applyBorder="1" applyAlignment="1"/>
    <xf numFmtId="165" fontId="33" fillId="0" borderId="24" xfId="49" applyNumberFormat="1" applyFont="1" applyFill="1" applyBorder="1" applyAlignment="1" applyProtection="1">
      <protection locked="0"/>
    </xf>
    <xf numFmtId="165" fontId="50" fillId="39" borderId="24" xfId="0" applyNumberFormat="1" applyFont="1" applyFill="1" applyBorder="1" applyAlignment="1" applyProtection="1">
      <protection locked="0"/>
    </xf>
    <xf numFmtId="44" fontId="39" fillId="0" borderId="13" xfId="0" applyNumberFormat="1" applyFont="1" applyBorder="1" applyAlignment="1">
      <alignment vertical="center"/>
    </xf>
    <xf numFmtId="44" fontId="39" fillId="0" borderId="14" xfId="0" applyNumberFormat="1" applyFont="1" applyBorder="1" applyAlignment="1">
      <alignment vertical="center"/>
    </xf>
    <xf numFmtId="44" fontId="39" fillId="0" borderId="22" xfId="0" applyNumberFormat="1" applyFont="1" applyBorder="1" applyAlignment="1">
      <alignment vertical="center"/>
    </xf>
    <xf numFmtId="44" fontId="39" fillId="0" borderId="24" xfId="0" applyNumberFormat="1" applyFont="1" applyBorder="1" applyAlignment="1">
      <alignment vertical="center"/>
    </xf>
    <xf numFmtId="44" fontId="39" fillId="0" borderId="24" xfId="49" applyNumberFormat="1" applyFont="1" applyBorder="1" applyAlignment="1">
      <alignment horizontal="center"/>
    </xf>
    <xf numFmtId="44" fontId="39" fillId="0" borderId="22" xfId="0" applyNumberFormat="1" applyFont="1" applyFill="1" applyBorder="1" applyAlignment="1">
      <alignment vertical="center"/>
    </xf>
    <xf numFmtId="44" fontId="39" fillId="0" borderId="24" xfId="0" applyNumberFormat="1" applyFont="1" applyFill="1" applyBorder="1" applyAlignment="1">
      <alignment vertical="center"/>
    </xf>
    <xf numFmtId="44" fontId="39" fillId="0" borderId="15" xfId="0" applyNumberFormat="1" applyFont="1" applyBorder="1" applyAlignment="1">
      <alignment vertical="center"/>
    </xf>
    <xf numFmtId="44" fontId="39" fillId="0" borderId="29" xfId="0" applyNumberFormat="1" applyFont="1" applyBorder="1" applyAlignment="1">
      <alignment vertical="center"/>
    </xf>
    <xf numFmtId="44" fontId="33" fillId="0" borderId="24" xfId="49" applyNumberFormat="1" applyFont="1" applyFill="1" applyBorder="1" applyProtection="1"/>
    <xf numFmtId="44" fontId="29" fillId="0" borderId="0" xfId="0" applyNumberFormat="1" applyFont="1" applyProtection="1"/>
    <xf numFmtId="164" fontId="29" fillId="3" borderId="37" xfId="0" applyNumberFormat="1" applyFont="1" applyFill="1" applyBorder="1" applyProtection="1"/>
    <xf numFmtId="44" fontId="36" fillId="33" borderId="38" xfId="49" applyFont="1" applyFill="1" applyBorder="1" applyProtection="1"/>
    <xf numFmtId="44" fontId="36" fillId="33" borderId="36" xfId="49" applyFont="1" applyFill="1" applyBorder="1" applyProtection="1"/>
    <xf numFmtId="0" fontId="31" fillId="33" borderId="0" xfId="0" applyFont="1" applyFill="1" applyProtection="1">
      <protection locked="0"/>
    </xf>
    <xf numFmtId="1" fontId="29" fillId="33" borderId="24" xfId="0" applyNumberFormat="1" applyFont="1" applyFill="1" applyBorder="1" applyProtection="1">
      <protection locked="0"/>
    </xf>
    <xf numFmtId="0" fontId="30" fillId="33" borderId="24" xfId="0" applyFont="1" applyFill="1" applyBorder="1"/>
    <xf numFmtId="3" fontId="8" fillId="43" borderId="24" xfId="10" applyNumberFormat="1" applyFill="1" applyBorder="1" applyProtection="1">
      <protection locked="0"/>
    </xf>
    <xf numFmtId="3" fontId="8" fillId="43" borderId="24" xfId="10" applyNumberFormat="1" applyFill="1" applyBorder="1"/>
    <xf numFmtId="3" fontId="8" fillId="43" borderId="12" xfId="10" applyNumberFormat="1" applyFill="1" applyBorder="1" applyProtection="1">
      <protection locked="0"/>
    </xf>
    <xf numFmtId="1" fontId="29" fillId="43" borderId="24" xfId="0" applyNumberFormat="1" applyFont="1" applyFill="1" applyBorder="1" applyProtection="1">
      <protection locked="0"/>
    </xf>
    <xf numFmtId="1" fontId="29" fillId="43" borderId="12" xfId="0" applyNumberFormat="1" applyFont="1" applyFill="1" applyBorder="1" applyProtection="1">
      <protection locked="0"/>
    </xf>
    <xf numFmtId="3" fontId="4" fillId="47" borderId="17" xfId="55" applyNumberFormat="1" applyFont="1" applyFill="1" applyBorder="1" applyProtection="1">
      <protection locked="0"/>
    </xf>
    <xf numFmtId="3" fontId="4" fillId="47" borderId="24" xfId="55" applyNumberFormat="1" applyFont="1" applyFill="1" applyBorder="1"/>
    <xf numFmtId="3" fontId="4" fillId="47" borderId="24" xfId="55" applyNumberFormat="1" applyFont="1" applyFill="1" applyBorder="1" applyProtection="1">
      <protection locked="0"/>
    </xf>
    <xf numFmtId="3" fontId="4" fillId="47" borderId="12" xfId="55" applyNumberFormat="1" applyFont="1" applyFill="1" applyBorder="1" applyProtection="1">
      <protection locked="0"/>
    </xf>
    <xf numFmtId="3" fontId="4" fillId="42" borderId="17" xfId="17" applyNumberFormat="1" applyFont="1" applyFill="1" applyBorder="1" applyProtection="1">
      <protection locked="0"/>
    </xf>
    <xf numFmtId="3" fontId="4" fillId="42" borderId="24" xfId="17" applyNumberFormat="1" applyFont="1" applyFill="1" applyBorder="1"/>
    <xf numFmtId="3" fontId="4" fillId="42" borderId="24" xfId="17" applyNumberFormat="1" applyFont="1" applyFill="1" applyBorder="1" applyProtection="1">
      <protection locked="0"/>
    </xf>
    <xf numFmtId="3" fontId="4" fillId="42" borderId="12" xfId="17" applyNumberFormat="1" applyFont="1" applyFill="1" applyBorder="1" applyProtection="1">
      <protection locked="0"/>
    </xf>
    <xf numFmtId="1" fontId="4" fillId="53" borderId="24" xfId="0" applyNumberFormat="1" applyFont="1" applyFill="1" applyBorder="1" applyAlignment="1" applyProtection="1">
      <alignment horizontal="right"/>
      <protection locked="0"/>
    </xf>
    <xf numFmtId="3" fontId="4" fillId="53" borderId="17" xfId="77" applyNumberFormat="1" applyFont="1" applyFill="1" applyBorder="1" applyProtection="1">
      <protection locked="0"/>
    </xf>
    <xf numFmtId="3" fontId="4" fillId="53" borderId="24" xfId="77" applyNumberFormat="1" applyFont="1" applyFill="1" applyBorder="1"/>
    <xf numFmtId="3" fontId="4" fillId="53" borderId="24" xfId="77" applyNumberFormat="1" applyFont="1" applyFill="1" applyBorder="1" applyProtection="1">
      <protection locked="0"/>
    </xf>
    <xf numFmtId="3" fontId="4" fillId="53" borderId="12" xfId="77" applyNumberFormat="1" applyFont="1" applyFill="1" applyBorder="1" applyProtection="1">
      <protection locked="0"/>
    </xf>
    <xf numFmtId="3" fontId="4" fillId="54" borderId="24" xfId="47" applyNumberFormat="1" applyFont="1" applyFill="1" applyBorder="1" applyProtection="1">
      <protection locked="0"/>
    </xf>
    <xf numFmtId="3" fontId="4" fillId="54" borderId="24" xfId="47" applyNumberFormat="1" applyFont="1" applyFill="1" applyBorder="1"/>
    <xf numFmtId="0" fontId="4" fillId="43" borderId="24" xfId="0" applyFont="1" applyFill="1" applyBorder="1" applyProtection="1">
      <protection locked="0"/>
    </xf>
    <xf numFmtId="3" fontId="8" fillId="45" borderId="17" xfId="14" applyNumberFormat="1" applyFill="1" applyBorder="1" applyProtection="1">
      <protection locked="0"/>
    </xf>
    <xf numFmtId="3" fontId="8" fillId="45" borderId="24" xfId="14" applyNumberFormat="1" applyFill="1" applyBorder="1"/>
    <xf numFmtId="3" fontId="8" fillId="45" borderId="24" xfId="14" applyNumberFormat="1" applyFill="1" applyBorder="1" applyProtection="1">
      <protection locked="0"/>
    </xf>
    <xf numFmtId="3" fontId="8" fillId="45" borderId="12" xfId="14" applyNumberFormat="1" applyFill="1" applyBorder="1" applyProtection="1">
      <protection locked="0"/>
    </xf>
    <xf numFmtId="3" fontId="4" fillId="47" borderId="24" xfId="0" applyNumberFormat="1" applyFont="1" applyFill="1" applyBorder="1" applyProtection="1">
      <protection locked="0"/>
    </xf>
    <xf numFmtId="3" fontId="3" fillId="48" borderId="24" xfId="46" applyNumberFormat="1" applyFont="1" applyFill="1" applyBorder="1" applyProtection="1">
      <protection locked="0"/>
    </xf>
    <xf numFmtId="3" fontId="3" fillId="48" borderId="24" xfId="46" applyNumberFormat="1" applyFont="1" applyFill="1" applyBorder="1"/>
    <xf numFmtId="3" fontId="4" fillId="50" borderId="24" xfId="29" applyNumberFormat="1" applyFont="1" applyFill="1" applyBorder="1" applyProtection="1">
      <protection locked="0"/>
    </xf>
    <xf numFmtId="3" fontId="4" fillId="50" borderId="24" xfId="29" applyNumberFormat="1" applyFont="1" applyFill="1" applyBorder="1"/>
    <xf numFmtId="3" fontId="4" fillId="50" borderId="24" xfId="0" applyNumberFormat="1" applyFont="1" applyFill="1" applyBorder="1" applyProtection="1">
      <protection locked="0"/>
    </xf>
    <xf numFmtId="3" fontId="4" fillId="42" borderId="24" xfId="0" applyNumberFormat="1" applyFont="1" applyFill="1" applyBorder="1" applyAlignment="1">
      <alignment horizontal="right" vertical="center" wrapText="1"/>
    </xf>
    <xf numFmtId="3" fontId="4" fillId="42" borderId="24" xfId="0" applyNumberFormat="1" applyFont="1" applyFill="1" applyBorder="1" applyProtection="1">
      <protection locked="0"/>
    </xf>
    <xf numFmtId="3" fontId="4" fillId="42" borderId="12" xfId="0" applyNumberFormat="1" applyFont="1" applyFill="1" applyBorder="1" applyProtection="1">
      <protection locked="0"/>
    </xf>
    <xf numFmtId="3" fontId="4" fillId="54" borderId="24" xfId="0" applyNumberFormat="1" applyFont="1" applyFill="1" applyBorder="1" applyProtection="1">
      <protection locked="0"/>
    </xf>
    <xf numFmtId="3" fontId="4" fillId="45" borderId="24" xfId="0" applyNumberFormat="1" applyFont="1" applyFill="1" applyBorder="1" applyProtection="1">
      <protection locked="0"/>
    </xf>
    <xf numFmtId="3" fontId="29" fillId="45" borderId="24" xfId="0" applyNumberFormat="1" applyFont="1" applyFill="1" applyBorder="1" applyProtection="1">
      <protection locked="0"/>
    </xf>
    <xf numFmtId="3" fontId="4" fillId="52" borderId="17" xfId="80" applyNumberFormat="1" applyFont="1" applyFill="1" applyBorder="1" applyProtection="1">
      <protection locked="0"/>
    </xf>
    <xf numFmtId="3" fontId="4" fillId="52" borderId="24" xfId="80" applyNumberFormat="1" applyFont="1" applyFill="1" applyBorder="1"/>
    <xf numFmtId="3" fontId="4" fillId="52" borderId="24" xfId="0" applyNumberFormat="1" applyFont="1" applyFill="1" applyBorder="1" applyProtection="1">
      <protection locked="0"/>
    </xf>
    <xf numFmtId="3" fontId="4" fillId="52" borderId="24" xfId="80" applyNumberFormat="1" applyFont="1" applyFill="1" applyBorder="1" applyProtection="1">
      <protection locked="0"/>
    </xf>
    <xf numFmtId="3" fontId="4" fillId="52" borderId="12" xfId="80" applyNumberFormat="1" applyFont="1" applyFill="1" applyBorder="1" applyProtection="1">
      <protection locked="0"/>
    </xf>
    <xf numFmtId="3" fontId="4" fillId="49" borderId="17" xfId="55" applyNumberFormat="1" applyFont="1" applyFill="1" applyBorder="1" applyProtection="1">
      <protection locked="0"/>
    </xf>
    <xf numFmtId="3" fontId="4" fillId="49" borderId="24" xfId="55" applyNumberFormat="1" applyFont="1" applyFill="1" applyBorder="1"/>
    <xf numFmtId="3" fontId="4" fillId="49" borderId="24" xfId="0" applyNumberFormat="1" applyFont="1" applyFill="1" applyBorder="1" applyProtection="1">
      <protection locked="0"/>
    </xf>
    <xf numFmtId="3" fontId="4" fillId="49" borderId="24" xfId="55" applyNumberFormat="1" applyFont="1" applyFill="1" applyBorder="1" applyProtection="1">
      <protection locked="0"/>
    </xf>
    <xf numFmtId="3" fontId="4" fillId="49" borderId="12" xfId="55" applyNumberFormat="1" applyFont="1" applyFill="1" applyBorder="1" applyProtection="1">
      <protection locked="0"/>
    </xf>
    <xf numFmtId="3" fontId="4" fillId="49" borderId="12" xfId="0" applyNumberFormat="1" applyFont="1" applyFill="1" applyBorder="1" applyProtection="1">
      <protection locked="0"/>
    </xf>
    <xf numFmtId="3" fontId="4" fillId="44" borderId="24" xfId="62" applyNumberFormat="1" applyFont="1" applyFill="1" applyBorder="1" applyAlignment="1" applyProtection="1">
      <alignment horizontal="right"/>
      <protection locked="0"/>
    </xf>
    <xf numFmtId="3" fontId="4" fillId="44" borderId="24" xfId="62" applyNumberFormat="1" applyFont="1" applyFill="1" applyBorder="1" applyAlignment="1">
      <alignment horizontal="right"/>
    </xf>
    <xf numFmtId="3" fontId="4" fillId="44" borderId="24" xfId="0" applyNumberFormat="1" applyFont="1" applyFill="1" applyBorder="1" applyAlignment="1" applyProtection="1">
      <alignment horizontal="right"/>
      <protection locked="0"/>
    </xf>
    <xf numFmtId="3" fontId="4" fillId="51" borderId="17" xfId="79" applyNumberFormat="1" applyFont="1" applyFill="1" applyBorder="1" applyProtection="1">
      <protection locked="0"/>
    </xf>
    <xf numFmtId="3" fontId="4" fillId="51" borderId="24" xfId="79" applyNumberFormat="1" applyFont="1" applyFill="1" applyBorder="1"/>
    <xf numFmtId="3" fontId="29" fillId="51" borderId="24" xfId="0" applyNumberFormat="1" applyFont="1" applyFill="1" applyBorder="1" applyProtection="1">
      <protection locked="0"/>
    </xf>
    <xf numFmtId="3" fontId="4" fillId="51" borderId="24" xfId="79" applyNumberFormat="1" applyFont="1" applyFill="1" applyBorder="1" applyProtection="1">
      <protection locked="0"/>
    </xf>
    <xf numFmtId="3" fontId="4" fillId="51" borderId="12" xfId="79" applyNumberFormat="1" applyFont="1" applyFill="1" applyBorder="1" applyProtection="1">
      <protection locked="0"/>
    </xf>
    <xf numFmtId="3" fontId="4" fillId="43" borderId="17" xfId="78" applyNumberFormat="1" applyFont="1" applyFill="1" applyBorder="1" applyProtection="1">
      <protection locked="0"/>
    </xf>
    <xf numFmtId="3" fontId="4" fillId="43" borderId="24" xfId="78" applyNumberFormat="1" applyFont="1" applyFill="1" applyBorder="1"/>
    <xf numFmtId="3" fontId="4" fillId="43" borderId="24" xfId="78" applyNumberFormat="1" applyFont="1" applyFill="1" applyBorder="1" applyProtection="1">
      <protection locked="0"/>
    </xf>
    <xf numFmtId="3" fontId="4" fillId="43" borderId="12" xfId="78" applyNumberFormat="1" applyFont="1" applyFill="1" applyBorder="1" applyProtection="1">
      <protection locked="0"/>
    </xf>
    <xf numFmtId="3" fontId="4" fillId="55" borderId="17" xfId="11" applyNumberFormat="1" applyFont="1" applyFill="1" applyBorder="1" applyProtection="1">
      <protection locked="0"/>
    </xf>
    <xf numFmtId="3" fontId="4" fillId="55" borderId="24" xfId="11" applyNumberFormat="1" applyFont="1" applyFill="1" applyBorder="1"/>
    <xf numFmtId="3" fontId="4" fillId="55" borderId="24" xfId="11" applyNumberFormat="1" applyFont="1" applyFill="1" applyBorder="1" applyProtection="1">
      <protection locked="0"/>
    </xf>
    <xf numFmtId="3" fontId="4" fillId="55" borderId="12" xfId="11" applyNumberFormat="1" applyFont="1" applyFill="1" applyBorder="1" applyProtection="1">
      <protection locked="0"/>
    </xf>
    <xf numFmtId="3" fontId="3" fillId="55" borderId="24" xfId="0" applyNumberFormat="1" applyFont="1" applyFill="1" applyBorder="1" applyAlignment="1">
      <alignment vertical="center" wrapText="1"/>
    </xf>
    <xf numFmtId="3" fontId="8" fillId="47" borderId="17" xfId="10" applyNumberFormat="1" applyFill="1" applyBorder="1" applyProtection="1">
      <protection locked="0"/>
    </xf>
    <xf numFmtId="3" fontId="8" fillId="47" borderId="24" xfId="10" applyNumberFormat="1" applyFill="1" applyBorder="1"/>
    <xf numFmtId="3" fontId="8" fillId="47" borderId="24" xfId="10" applyNumberFormat="1" applyFill="1" applyBorder="1" applyProtection="1">
      <protection locked="0"/>
    </xf>
    <xf numFmtId="3" fontId="8" fillId="47" borderId="12" xfId="10" applyNumberFormat="1" applyFill="1" applyBorder="1" applyProtection="1">
      <protection locked="0"/>
    </xf>
    <xf numFmtId="3" fontId="29" fillId="47" borderId="24" xfId="0" applyNumberFormat="1" applyFont="1" applyFill="1" applyBorder="1" applyProtection="1">
      <protection locked="0"/>
    </xf>
    <xf numFmtId="3" fontId="54" fillId="39" borderId="24" xfId="8" applyNumberFormat="1" applyFont="1" applyFill="1" applyBorder="1" applyProtection="1">
      <protection locked="0"/>
    </xf>
    <xf numFmtId="3" fontId="54" fillId="39" borderId="24" xfId="8" applyNumberFormat="1" applyFont="1" applyFill="1" applyBorder="1"/>
    <xf numFmtId="3" fontId="4" fillId="46" borderId="17" xfId="8" applyNumberFormat="1" applyFont="1" applyFill="1" applyBorder="1" applyProtection="1">
      <protection locked="0"/>
    </xf>
    <xf numFmtId="3" fontId="4" fillId="46" borderId="24" xfId="8" applyNumberFormat="1" applyFont="1" applyFill="1" applyBorder="1"/>
    <xf numFmtId="3" fontId="4" fillId="46" borderId="24" xfId="8" applyNumberFormat="1" applyFont="1" applyFill="1" applyBorder="1" applyProtection="1">
      <protection locked="0"/>
    </xf>
    <xf numFmtId="3" fontId="4" fillId="46" borderId="12" xfId="8" applyNumberFormat="1" applyFont="1" applyFill="1" applyBorder="1" applyProtection="1">
      <protection locked="0"/>
    </xf>
    <xf numFmtId="3" fontId="4" fillId="46" borderId="24" xfId="0" applyNumberFormat="1" applyFont="1" applyFill="1" applyBorder="1" applyProtection="1">
      <protection locked="0"/>
    </xf>
    <xf numFmtId="3" fontId="4" fillId="46" borderId="39" xfId="0" applyNumberFormat="1" applyFont="1" applyFill="1" applyBorder="1" applyProtection="1">
      <protection locked="0"/>
    </xf>
    <xf numFmtId="3" fontId="4" fillId="46" borderId="29" xfId="0" applyNumberFormat="1" applyFont="1" applyFill="1" applyBorder="1" applyProtection="1">
      <protection locked="0"/>
    </xf>
    <xf numFmtId="3" fontId="4" fillId="46" borderId="12" xfId="0" applyNumberFormat="1" applyFont="1" applyFill="1" applyBorder="1" applyProtection="1">
      <protection locked="0"/>
    </xf>
    <xf numFmtId="3" fontId="4" fillId="46" borderId="17" xfId="0" applyNumberFormat="1" applyFont="1" applyFill="1" applyBorder="1" applyProtection="1">
      <protection locked="0"/>
    </xf>
    <xf numFmtId="3" fontId="4" fillId="46" borderId="24" xfId="77" applyNumberFormat="1" applyFont="1" applyFill="1" applyBorder="1" applyAlignment="1" applyProtection="1">
      <protection locked="0"/>
    </xf>
    <xf numFmtId="1" fontId="47" fillId="39" borderId="24" xfId="0" applyNumberFormat="1" applyFont="1" applyFill="1" applyBorder="1" applyProtection="1">
      <protection locked="0"/>
    </xf>
    <xf numFmtId="3" fontId="54" fillId="39" borderId="24" xfId="0" applyNumberFormat="1" applyFont="1" applyFill="1" applyBorder="1" applyProtection="1">
      <protection locked="0"/>
    </xf>
    <xf numFmtId="43" fontId="37" fillId="5" borderId="34" xfId="3" applyFont="1" applyFill="1" applyBorder="1"/>
    <xf numFmtId="44" fontId="36" fillId="33" borderId="37" xfId="49" applyFont="1" applyFill="1" applyBorder="1" applyProtection="1"/>
    <xf numFmtId="44" fontId="36" fillId="3" borderId="37" xfId="49" applyFont="1" applyFill="1" applyBorder="1" applyProtection="1"/>
    <xf numFmtId="44" fontId="36" fillId="3" borderId="37" xfId="49" applyNumberFormat="1" applyFont="1" applyFill="1" applyBorder="1" applyAlignment="1" applyProtection="1"/>
    <xf numFmtId="44" fontId="36" fillId="33" borderId="37" xfId="49" applyFont="1" applyFill="1" applyBorder="1" applyAlignment="1" applyProtection="1">
      <alignment horizontal="right"/>
    </xf>
    <xf numFmtId="0" fontId="29" fillId="0" borderId="0" xfId="0" applyFont="1" applyFill="1" applyBorder="1" applyProtection="1">
      <protection locked="0"/>
    </xf>
    <xf numFmtId="1" fontId="29" fillId="0" borderId="0" xfId="0" applyNumberFormat="1" applyFont="1" applyFill="1" applyBorder="1" applyProtection="1">
      <protection locked="0"/>
    </xf>
    <xf numFmtId="3" fontId="0" fillId="0" borderId="0" xfId="0" applyNumberFormat="1" applyFill="1" applyBorder="1"/>
    <xf numFmtId="3" fontId="29" fillId="0" borderId="0" xfId="0" applyNumberFormat="1" applyFont="1" applyFill="1" applyBorder="1" applyProtection="1">
      <protection locked="0"/>
    </xf>
    <xf numFmtId="0" fontId="31" fillId="0" borderId="0" xfId="0" applyFont="1" applyFill="1" applyBorder="1" applyProtection="1">
      <protection locked="0"/>
    </xf>
    <xf numFmtId="0" fontId="51" fillId="0" borderId="0" xfId="0" applyFont="1" applyFill="1" applyBorder="1" applyProtection="1">
      <protection locked="0"/>
    </xf>
    <xf numFmtId="1" fontId="4" fillId="0" borderId="0" xfId="0" applyNumberFormat="1" applyFont="1" applyFill="1" applyBorder="1" applyProtection="1">
      <protection locked="0"/>
    </xf>
    <xf numFmtId="1" fontId="5" fillId="0" borderId="0" xfId="0" applyNumberFormat="1" applyFont="1" applyFill="1" applyBorder="1" applyProtection="1"/>
    <xf numFmtId="4" fontId="3" fillId="0" borderId="0" xfId="0" applyNumberFormat="1" applyFont="1" applyFill="1" applyBorder="1" applyProtection="1">
      <protection locked="0"/>
    </xf>
    <xf numFmtId="0" fontId="0" fillId="0" borderId="0" xfId="0" applyFill="1" applyBorder="1"/>
    <xf numFmtId="1" fontId="0" fillId="0" borderId="0" xfId="0" applyNumberFormat="1" applyFont="1" applyFill="1" applyBorder="1" applyProtection="1"/>
    <xf numFmtId="0" fontId="0" fillId="0" borderId="0" xfId="0" applyFont="1" applyFill="1" applyBorder="1" applyProtection="1">
      <protection locked="0"/>
    </xf>
    <xf numFmtId="1" fontId="32" fillId="0" borderId="0" xfId="70" applyNumberFormat="1" applyFill="1" applyBorder="1" applyProtection="1">
      <protection locked="0"/>
    </xf>
    <xf numFmtId="0" fontId="52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 applyProtection="1">
      <alignment horizontal="center"/>
      <protection locked="0"/>
    </xf>
    <xf numFmtId="1" fontId="3" fillId="0" borderId="0" xfId="0" applyNumberFormat="1" applyFont="1" applyFill="1" applyBorder="1" applyProtection="1"/>
    <xf numFmtId="0" fontId="8" fillId="0" borderId="0" xfId="0" applyFont="1" applyFill="1" applyBorder="1" applyProtection="1">
      <protection locked="0"/>
    </xf>
    <xf numFmtId="3" fontId="3" fillId="0" borderId="0" xfId="0" applyNumberFormat="1" applyFont="1" applyFill="1" applyBorder="1" applyAlignment="1" applyProtection="1">
      <alignment horizontal="center"/>
      <protection locked="0"/>
    </xf>
    <xf numFmtId="1" fontId="4" fillId="0" borderId="0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 applyFill="1" applyBorder="1"/>
    <xf numFmtId="2" fontId="29" fillId="0" borderId="0" xfId="0" applyNumberFormat="1" applyFont="1" applyFill="1" applyBorder="1" applyProtection="1">
      <protection locked="0"/>
    </xf>
    <xf numFmtId="2" fontId="5" fillId="0" borderId="0" xfId="0" applyNumberFormat="1" applyFont="1" applyFill="1" applyBorder="1" applyProtection="1"/>
    <xf numFmtId="2" fontId="43" fillId="0" borderId="0" xfId="0" applyNumberFormat="1" applyFont="1" applyFill="1" applyBorder="1" applyAlignment="1" applyProtection="1">
      <alignment horizontal="right" vertical="center" wrapText="1"/>
    </xf>
    <xf numFmtId="0" fontId="53" fillId="0" borderId="0" xfId="0" applyFont="1" applyFill="1" applyBorder="1" applyProtection="1">
      <protection locked="0"/>
    </xf>
    <xf numFmtId="4" fontId="0" fillId="0" borderId="0" xfId="0" applyNumberFormat="1" applyFont="1" applyFill="1" applyBorder="1" applyAlignment="1" applyProtection="1">
      <alignment horizontal="right" vertical="center"/>
    </xf>
    <xf numFmtId="4" fontId="5" fillId="0" borderId="0" xfId="0" applyNumberFormat="1" applyFont="1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0" fontId="5" fillId="0" borderId="0" xfId="0" applyFont="1" applyFill="1" applyBorder="1" applyProtection="1">
      <protection locked="0"/>
    </xf>
    <xf numFmtId="1" fontId="45" fillId="0" borderId="0" xfId="40" applyNumberFormat="1" applyFont="1" applyFill="1" applyBorder="1" applyAlignment="1" applyProtection="1">
      <alignment vertical="center"/>
    </xf>
    <xf numFmtId="4" fontId="45" fillId="0" borderId="0" xfId="40" applyNumberFormat="1" applyFont="1" applyFill="1" applyBorder="1" applyAlignment="1" applyProtection="1">
      <alignment vertical="center"/>
      <protection locked="0"/>
    </xf>
    <xf numFmtId="4" fontId="8" fillId="0" borderId="0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Border="1"/>
    <xf numFmtId="4" fontId="4" fillId="0" borderId="0" xfId="0" applyNumberFormat="1" applyFont="1" applyFill="1" applyBorder="1" applyAlignment="1" applyProtection="1">
      <alignment horizontal="right" vertical="center" wrapText="1"/>
    </xf>
    <xf numFmtId="4" fontId="29" fillId="0" borderId="0" xfId="0" applyNumberFormat="1" applyFont="1" applyFill="1" applyBorder="1" applyProtection="1">
      <protection locked="0"/>
    </xf>
    <xf numFmtId="0" fontId="27" fillId="0" borderId="0" xfId="0" applyFont="1" applyFill="1" applyBorder="1" applyProtection="1">
      <protection locked="0"/>
    </xf>
    <xf numFmtId="4" fontId="43" fillId="0" borderId="0" xfId="0" applyNumberFormat="1" applyFont="1" applyFill="1" applyBorder="1" applyAlignment="1" applyProtection="1">
      <alignment horizontal="right" vertical="center" wrapText="1"/>
    </xf>
    <xf numFmtId="0" fontId="0" fillId="0" borderId="0" xfId="0" applyFill="1" applyBorder="1" applyAlignment="1">
      <alignment vertical="center" wrapText="1"/>
    </xf>
    <xf numFmtId="4" fontId="5" fillId="0" borderId="0" xfId="0" applyNumberFormat="1" applyFont="1" applyFill="1" applyBorder="1" applyProtection="1"/>
    <xf numFmtId="3" fontId="42" fillId="0" borderId="0" xfId="8" applyNumberFormat="1" applyFont="1" applyFill="1" applyBorder="1" applyProtection="1">
      <protection locked="0"/>
    </xf>
    <xf numFmtId="3" fontId="42" fillId="0" borderId="0" xfId="8" applyNumberFormat="1" applyFont="1" applyFill="1" applyBorder="1"/>
    <xf numFmtId="43" fontId="37" fillId="0" borderId="0" xfId="81" applyFont="1" applyFill="1" applyBorder="1" applyAlignment="1">
      <alignment horizontal="center"/>
    </xf>
    <xf numFmtId="1" fontId="49" fillId="0" borderId="0" xfId="0" applyNumberFormat="1" applyFont="1" applyFill="1" applyBorder="1" applyProtection="1">
      <protection locked="0"/>
    </xf>
    <xf numFmtId="3" fontId="48" fillId="0" borderId="0" xfId="8" applyNumberFormat="1" applyFont="1" applyFill="1" applyBorder="1" applyProtection="1">
      <protection locked="0"/>
    </xf>
    <xf numFmtId="3" fontId="48" fillId="0" borderId="0" xfId="8" applyNumberFormat="1" applyFont="1" applyFill="1" applyBorder="1"/>
    <xf numFmtId="0" fontId="47" fillId="0" borderId="0" xfId="0" applyFont="1" applyFill="1" applyBorder="1" applyProtection="1">
      <protection locked="0"/>
    </xf>
    <xf numFmtId="0" fontId="4" fillId="0" borderId="0" xfId="77" applyNumberFormat="1" applyFont="1" applyFill="1" applyBorder="1" applyAlignment="1" applyProtection="1">
      <protection locked="0"/>
    </xf>
    <xf numFmtId="0" fontId="33" fillId="0" borderId="0" xfId="0" applyFont="1" applyFill="1" applyBorder="1" applyProtection="1">
      <protection locked="0"/>
    </xf>
    <xf numFmtId="0" fontId="29" fillId="0" borderId="0" xfId="0" applyFont="1" applyBorder="1" applyProtection="1">
      <protection locked="0"/>
    </xf>
    <xf numFmtId="0" fontId="28" fillId="0" borderId="0" xfId="0" applyFont="1" applyBorder="1" applyProtection="1">
      <protection locked="0"/>
    </xf>
    <xf numFmtId="44" fontId="29" fillId="0" borderId="0" xfId="0" applyNumberFormat="1" applyFont="1" applyBorder="1" applyProtection="1">
      <protection locked="0"/>
    </xf>
    <xf numFmtId="4" fontId="46" fillId="0" borderId="0" xfId="2" applyNumberFormat="1" applyFont="1" applyFill="1" applyBorder="1"/>
    <xf numFmtId="43" fontId="37" fillId="0" borderId="0" xfId="81" applyFont="1" applyBorder="1" applyAlignment="1">
      <alignment horizontal="center"/>
    </xf>
    <xf numFmtId="43" fontId="37" fillId="0" borderId="0" xfId="81" applyFont="1" applyBorder="1"/>
    <xf numFmtId="43" fontId="37" fillId="0" borderId="0" xfId="81" applyFont="1" applyFill="1" applyBorder="1"/>
    <xf numFmtId="0" fontId="29" fillId="5" borderId="0" xfId="0" applyFont="1" applyFill="1" applyBorder="1" applyProtection="1">
      <protection locked="0"/>
    </xf>
    <xf numFmtId="0" fontId="31" fillId="0" borderId="0" xfId="0" applyFont="1" applyBorder="1" applyProtection="1">
      <protection locked="0"/>
    </xf>
    <xf numFmtId="4" fontId="46" fillId="0" borderId="0" xfId="0" applyNumberFormat="1" applyFont="1" applyFill="1" applyBorder="1"/>
    <xf numFmtId="43" fontId="37" fillId="0" borderId="0" xfId="3" applyFont="1" applyBorder="1"/>
    <xf numFmtId="0" fontId="31" fillId="0" borderId="0" xfId="0" applyFont="1" applyBorder="1" applyAlignment="1" applyProtection="1">
      <alignment horizontal="left" vertical="top"/>
      <protection locked="0"/>
    </xf>
    <xf numFmtId="0" fontId="53" fillId="0" borderId="0" xfId="0" applyFont="1" applyBorder="1" applyAlignment="1" applyProtection="1">
      <alignment horizontal="left" vertical="top"/>
      <protection locked="0"/>
    </xf>
    <xf numFmtId="44" fontId="31" fillId="0" borderId="0" xfId="0" applyNumberFormat="1" applyFont="1" applyBorder="1" applyProtection="1">
      <protection locked="0"/>
    </xf>
    <xf numFmtId="0" fontId="47" fillId="0" borderId="0" xfId="0" applyFont="1" applyBorder="1" applyProtection="1">
      <protection locked="0"/>
    </xf>
    <xf numFmtId="4" fontId="49" fillId="0" borderId="0" xfId="0" applyNumberFormat="1" applyFont="1" applyFill="1" applyBorder="1"/>
    <xf numFmtId="43" fontId="49" fillId="0" borderId="0" xfId="3" applyFont="1" applyBorder="1"/>
    <xf numFmtId="44" fontId="29" fillId="0" borderId="0" xfId="0" applyNumberFormat="1" applyFont="1" applyFill="1" applyBorder="1" applyProtection="1">
      <protection locked="0"/>
    </xf>
    <xf numFmtId="44" fontId="29" fillId="0" borderId="0" xfId="62" applyNumberFormat="1" applyFont="1" applyFill="1" applyBorder="1" applyProtection="1">
      <protection locked="0"/>
    </xf>
    <xf numFmtId="44" fontId="31" fillId="0" borderId="0" xfId="0" applyNumberFormat="1" applyFont="1" applyFill="1" applyBorder="1" applyProtection="1">
      <protection locked="0"/>
    </xf>
    <xf numFmtId="44" fontId="4" fillId="0" borderId="0" xfId="0" applyNumberFormat="1" applyFont="1" applyFill="1" applyBorder="1" applyProtection="1">
      <protection locked="0"/>
    </xf>
    <xf numFmtId="44" fontId="0" fillId="0" borderId="0" xfId="0" applyNumberFormat="1" applyFill="1" applyBorder="1" applyAlignment="1">
      <alignment horizontal="left" vertical="center"/>
    </xf>
    <xf numFmtId="44" fontId="44" fillId="0" borderId="0" xfId="70" applyNumberFormat="1" applyFont="1" applyFill="1" applyBorder="1" applyProtection="1">
      <protection locked="0"/>
    </xf>
    <xf numFmtId="44" fontId="0" fillId="0" borderId="0" xfId="0" applyNumberFormat="1" applyFont="1" applyFill="1" applyBorder="1"/>
    <xf numFmtId="44" fontId="0" fillId="0" borderId="0" xfId="0" applyNumberFormat="1" applyFill="1" applyBorder="1" applyAlignment="1">
      <alignment vertical="center" wrapText="1"/>
    </xf>
    <xf numFmtId="44" fontId="47" fillId="0" borderId="0" xfId="0" applyNumberFormat="1" applyFont="1" applyFill="1" applyBorder="1" applyProtection="1">
      <protection locked="0"/>
    </xf>
    <xf numFmtId="44" fontId="33" fillId="0" borderId="12" xfId="49" applyFont="1" applyBorder="1" applyProtection="1"/>
    <xf numFmtId="165" fontId="33" fillId="0" borderId="1" xfId="76" applyNumberFormat="1" applyFont="1" applyBorder="1" applyProtection="1"/>
    <xf numFmtId="165" fontId="33" fillId="5" borderId="41" xfId="76" applyNumberFormat="1" applyFont="1" applyFill="1" applyBorder="1" applyProtection="1"/>
    <xf numFmtId="165" fontId="33" fillId="0" borderId="40" xfId="49" applyNumberFormat="1" applyFont="1" applyBorder="1" applyProtection="1"/>
    <xf numFmtId="165" fontId="33" fillId="0" borderId="1" xfId="49" applyNumberFormat="1" applyFont="1" applyBorder="1" applyProtection="1"/>
    <xf numFmtId="165" fontId="33" fillId="0" borderId="1" xfId="49" applyNumberFormat="1" applyFont="1" applyFill="1" applyBorder="1" applyProtection="1"/>
    <xf numFmtId="165" fontId="33" fillId="0" borderId="41" xfId="49" applyNumberFormat="1" applyFont="1" applyFill="1" applyBorder="1" applyProtection="1"/>
    <xf numFmtId="44" fontId="39" fillId="0" borderId="42" xfId="0" applyNumberFormat="1" applyFont="1" applyBorder="1" applyAlignment="1">
      <alignment vertical="center"/>
    </xf>
    <xf numFmtId="44" fontId="39" fillId="0" borderId="1" xfId="0" applyNumberFormat="1" applyFont="1" applyBorder="1" applyAlignment="1">
      <alignment vertical="center"/>
    </xf>
    <xf numFmtId="44" fontId="39" fillId="0" borderId="1" xfId="49" applyNumberFormat="1" applyFont="1" applyBorder="1" applyAlignment="1"/>
    <xf numFmtId="44" fontId="39" fillId="0" borderId="1" xfId="0" applyNumberFormat="1" applyFont="1" applyFill="1" applyBorder="1" applyAlignment="1">
      <alignment vertical="center"/>
    </xf>
    <xf numFmtId="44" fontId="39" fillId="0" borderId="43" xfId="0" applyNumberFormat="1" applyFont="1" applyBorder="1" applyAlignment="1">
      <alignment vertical="center"/>
    </xf>
    <xf numFmtId="165" fontId="33" fillId="5" borderId="1" xfId="49" applyNumberFormat="1" applyFont="1" applyFill="1" applyBorder="1" applyProtection="1"/>
    <xf numFmtId="165" fontId="33" fillId="32" borderId="1" xfId="49" applyNumberFormat="1" applyFont="1" applyFill="1" applyBorder="1" applyAlignment="1" applyProtection="1"/>
    <xf numFmtId="165" fontId="33" fillId="0" borderId="41" xfId="49" applyNumberFormat="1" applyFont="1" applyBorder="1" applyProtection="1"/>
    <xf numFmtId="44" fontId="33" fillId="0" borderId="40" xfId="49" applyNumberFormat="1" applyFont="1" applyBorder="1" applyAlignment="1" applyProtection="1">
      <alignment vertical="center" wrapText="1"/>
    </xf>
    <xf numFmtId="44" fontId="33" fillId="0" borderId="1" xfId="49" applyNumberFormat="1" applyFont="1" applyBorder="1" applyAlignment="1" applyProtection="1">
      <alignment vertical="center" wrapText="1"/>
    </xf>
    <xf numFmtId="44" fontId="33" fillId="0" borderId="1" xfId="0" applyNumberFormat="1" applyFont="1" applyBorder="1" applyAlignment="1"/>
    <xf numFmtId="44" fontId="33" fillId="0" borderId="41" xfId="49" applyNumberFormat="1" applyFont="1" applyBorder="1" applyAlignment="1" applyProtection="1">
      <alignment vertical="center" wrapText="1"/>
    </xf>
    <xf numFmtId="165" fontId="33" fillId="0" borderId="40" xfId="49" applyNumberFormat="1" applyFont="1" applyFill="1" applyBorder="1" applyProtection="1"/>
    <xf numFmtId="44" fontId="33" fillId="0" borderId="1" xfId="49" applyFont="1" applyFill="1" applyBorder="1" applyAlignment="1" applyProtection="1"/>
    <xf numFmtId="165" fontId="33" fillId="5" borderId="40" xfId="49" applyNumberFormat="1" applyFont="1" applyFill="1" applyBorder="1" applyAlignment="1" applyProtection="1">
      <alignment horizontal="right" vertical="center"/>
    </xf>
    <xf numFmtId="165" fontId="33" fillId="5" borderId="1" xfId="49" applyNumberFormat="1" applyFont="1" applyFill="1" applyBorder="1" applyAlignment="1" applyProtection="1">
      <alignment horizontal="right" vertical="center"/>
    </xf>
    <xf numFmtId="165" fontId="33" fillId="5" borderId="41" xfId="49" applyNumberFormat="1" applyFont="1" applyFill="1" applyBorder="1" applyAlignment="1" applyProtection="1">
      <alignment horizontal="right" vertical="center"/>
    </xf>
    <xf numFmtId="44" fontId="33" fillId="0" borderId="1" xfId="49" applyFont="1" applyBorder="1" applyAlignment="1" applyProtection="1"/>
    <xf numFmtId="44" fontId="33" fillId="0" borderId="41" xfId="49" applyFont="1" applyBorder="1" applyAlignment="1" applyProtection="1"/>
    <xf numFmtId="165" fontId="33" fillId="0" borderId="1" xfId="49" applyNumberFormat="1" applyFont="1" applyBorder="1" applyProtection="1">
      <protection locked="0"/>
    </xf>
    <xf numFmtId="44" fontId="33" fillId="0" borderId="1" xfId="49" applyFont="1" applyBorder="1" applyAlignment="1" applyProtection="1">
      <protection locked="0"/>
    </xf>
    <xf numFmtId="165" fontId="33" fillId="0" borderId="40" xfId="49" applyNumberFormat="1" applyFont="1" applyFill="1" applyBorder="1" applyAlignment="1" applyProtection="1">
      <alignment horizontal="right" wrapText="1"/>
    </xf>
    <xf numFmtId="165" fontId="33" fillId="0" borderId="1" xfId="49" applyNumberFormat="1" applyFont="1" applyFill="1" applyBorder="1" applyAlignment="1" applyProtection="1">
      <alignment horizontal="right" wrapText="1"/>
    </xf>
    <xf numFmtId="44" fontId="33" fillId="0" borderId="1" xfId="49" applyFont="1" applyFill="1" applyBorder="1" applyAlignment="1" applyProtection="1">
      <alignment wrapText="1"/>
    </xf>
    <xf numFmtId="165" fontId="33" fillId="0" borderId="41" xfId="49" applyNumberFormat="1" applyFont="1" applyFill="1" applyBorder="1" applyAlignment="1" applyProtection="1">
      <alignment horizontal="right" wrapText="1"/>
    </xf>
    <xf numFmtId="44" fontId="33" fillId="0" borderId="1" xfId="49" applyFont="1" applyFill="1" applyBorder="1" applyAlignment="1" applyProtection="1">
      <protection locked="0"/>
    </xf>
    <xf numFmtId="165" fontId="33" fillId="0" borderId="1" xfId="0" applyNumberFormat="1" applyFont="1" applyFill="1" applyBorder="1" applyAlignment="1" applyProtection="1">
      <protection locked="0"/>
    </xf>
    <xf numFmtId="165" fontId="33" fillId="0" borderId="1" xfId="0" applyNumberFormat="1" applyFont="1" applyFill="1" applyBorder="1" applyAlignment="1">
      <alignment wrapText="1"/>
    </xf>
    <xf numFmtId="165" fontId="33" fillId="0" borderId="1" xfId="64" applyNumberFormat="1" applyFont="1" applyFill="1" applyBorder="1" applyAlignment="1"/>
    <xf numFmtId="165" fontId="50" fillId="39" borderId="1" xfId="0" applyNumberFormat="1" applyFont="1" applyFill="1" applyBorder="1" applyAlignment="1" applyProtection="1">
      <protection locked="0"/>
    </xf>
    <xf numFmtId="165" fontId="33" fillId="0" borderId="1" xfId="75" applyNumberFormat="1" applyFont="1" applyFill="1" applyBorder="1" applyAlignment="1" applyProtection="1">
      <protection locked="0"/>
    </xf>
    <xf numFmtId="44" fontId="33" fillId="30" borderId="24" xfId="49" applyFont="1" applyFill="1" applyBorder="1" applyProtection="1">
      <protection locked="0"/>
    </xf>
    <xf numFmtId="44" fontId="36" fillId="33" borderId="24" xfId="49" applyFont="1" applyFill="1" applyBorder="1" applyProtection="1"/>
    <xf numFmtId="44" fontId="36" fillId="3" borderId="24" xfId="49" applyFont="1" applyFill="1" applyBorder="1" applyProtection="1"/>
    <xf numFmtId="44" fontId="33" fillId="30" borderId="12" xfId="49" applyFont="1" applyFill="1" applyBorder="1" applyProtection="1">
      <protection locked="0"/>
    </xf>
    <xf numFmtId="44" fontId="33" fillId="30" borderId="17" xfId="49" applyFont="1" applyFill="1" applyBorder="1" applyProtection="1">
      <protection locked="0"/>
    </xf>
    <xf numFmtId="44" fontId="36" fillId="3" borderId="36" xfId="49" applyFont="1" applyFill="1" applyBorder="1" applyProtection="1"/>
    <xf numFmtId="44" fontId="36" fillId="33" borderId="36" xfId="49" applyFont="1" applyFill="1" applyBorder="1" applyAlignment="1" applyProtection="1">
      <alignment horizontal="right"/>
    </xf>
    <xf numFmtId="44" fontId="36" fillId="3" borderId="36" xfId="49" applyNumberFormat="1" applyFont="1" applyFill="1" applyBorder="1" applyAlignment="1" applyProtection="1"/>
    <xf numFmtId="44" fontId="33" fillId="3" borderId="24" xfId="49" applyFont="1" applyFill="1" applyBorder="1" applyProtection="1"/>
    <xf numFmtId="44" fontId="33" fillId="3" borderId="36" xfId="49" applyFont="1" applyFill="1" applyBorder="1" applyProtection="1"/>
    <xf numFmtId="0" fontId="29" fillId="0" borderId="0" xfId="0" applyFont="1" applyAlignment="1" applyProtection="1">
      <alignment vertical="top"/>
      <protection locked="0"/>
    </xf>
    <xf numFmtId="49" fontId="29" fillId="0" borderId="0" xfId="0" applyNumberFormat="1" applyFont="1" applyAlignment="1" applyProtection="1">
      <alignment horizontal="center" vertical="top"/>
      <protection locked="0"/>
    </xf>
    <xf numFmtId="49" fontId="31" fillId="0" borderId="0" xfId="0" applyNumberFormat="1" applyFont="1" applyAlignment="1" applyProtection="1">
      <alignment horizontal="left" vertical="top"/>
      <protection locked="0"/>
    </xf>
    <xf numFmtId="1" fontId="29" fillId="0" borderId="0" xfId="0" applyNumberFormat="1" applyFont="1" applyAlignment="1" applyProtection="1">
      <alignment horizontal="center" vertical="top"/>
      <protection locked="0"/>
    </xf>
    <xf numFmtId="1" fontId="29" fillId="0" borderId="0" xfId="0" applyNumberFormat="1" applyFont="1" applyAlignment="1" applyProtection="1">
      <alignment horizontal="left" vertical="top"/>
      <protection locked="0"/>
    </xf>
    <xf numFmtId="1" fontId="29" fillId="0" borderId="0" xfId="0" applyNumberFormat="1" applyFont="1" applyAlignment="1" applyProtection="1">
      <alignment vertical="top"/>
      <protection locked="0"/>
    </xf>
    <xf numFmtId="3" fontId="29" fillId="0" borderId="0" xfId="0" applyNumberFormat="1" applyFont="1" applyAlignment="1" applyProtection="1">
      <alignment vertical="top"/>
      <protection locked="0"/>
    </xf>
    <xf numFmtId="4" fontId="29" fillId="0" borderId="0" xfId="0" applyNumberFormat="1" applyFont="1" applyAlignment="1" applyProtection="1">
      <alignment vertical="top"/>
      <protection locked="0"/>
    </xf>
    <xf numFmtId="164" fontId="29" fillId="0" borderId="0" xfId="0" applyNumberFormat="1" applyFont="1" applyAlignment="1" applyProtection="1">
      <alignment vertical="top"/>
    </xf>
    <xf numFmtId="3" fontId="31" fillId="0" borderId="0" xfId="0" applyNumberFormat="1" applyFont="1" applyAlignment="1" applyProtection="1">
      <alignment vertical="top"/>
    </xf>
    <xf numFmtId="0" fontId="29" fillId="0" borderId="0" xfId="0" applyFont="1" applyAlignment="1" applyProtection="1">
      <alignment vertical="top"/>
    </xf>
    <xf numFmtId="0" fontId="29" fillId="0" borderId="0" xfId="0" applyFont="1" applyBorder="1" applyAlignment="1" applyProtection="1">
      <alignment vertical="top"/>
      <protection locked="0"/>
    </xf>
  </cellXfs>
  <cellStyles count="82">
    <cellStyle name="20% - akcent 1 2" xfId="6"/>
    <cellStyle name="20% - akcent 2 2" xfId="7"/>
    <cellStyle name="20% - akcent 3 2" xfId="8"/>
    <cellStyle name="20% - akcent 4 2" xfId="9"/>
    <cellStyle name="20% - akcent 5 2" xfId="10"/>
    <cellStyle name="20% - akcent 6 2" xfId="11"/>
    <cellStyle name="40% - akcent 1 2" xfId="12"/>
    <cellStyle name="40% - akcent 2 2" xfId="13"/>
    <cellStyle name="40% — akcent 3" xfId="78" builtinId="39"/>
    <cellStyle name="40% - akcent 3 2" xfId="14"/>
    <cellStyle name="40% - akcent 4 2" xfId="15"/>
    <cellStyle name="40% - akcent 4 3" xfId="52"/>
    <cellStyle name="40% - akcent 4 4" xfId="69"/>
    <cellStyle name="40% - akcent 5 2" xfId="16"/>
    <cellStyle name="40% — akcent 6" xfId="80" builtinId="51"/>
    <cellStyle name="40% - akcent 6 2" xfId="17"/>
    <cellStyle name="60% - akcent 1 2" xfId="18"/>
    <cellStyle name="60% - akcent 2 2" xfId="19"/>
    <cellStyle name="60% — akcent 3" xfId="79" builtinId="40"/>
    <cellStyle name="60% - akcent 3 2" xfId="20"/>
    <cellStyle name="60% - akcent 4 2" xfId="21"/>
    <cellStyle name="60% - akcent 4 2 2" xfId="51"/>
    <cellStyle name="60% - akcent 5 2" xfId="22"/>
    <cellStyle name="60% - akcent 6 2" xfId="23"/>
    <cellStyle name="Akcent 1 2" xfId="24"/>
    <cellStyle name="Akcent 2 2" xfId="25"/>
    <cellStyle name="Akcent 2 3" xfId="53"/>
    <cellStyle name="Akcent 3 2" xfId="26"/>
    <cellStyle name="Akcent 3 3" xfId="55"/>
    <cellStyle name="Akcent 4 2" xfId="27"/>
    <cellStyle name="Akcent 5 2" xfId="28"/>
    <cellStyle name="Akcent 6 2" xfId="29"/>
    <cellStyle name="Dane wejściowe 2" xfId="30"/>
    <cellStyle name="Dane wejściowe 2 2" xfId="56"/>
    <cellStyle name="Dane wyjściowe 2" xfId="31"/>
    <cellStyle name="Dane wyjściowe 2 2" xfId="57"/>
    <cellStyle name="Dobre 2" xfId="32"/>
    <cellStyle name="Dobry" xfId="77" builtinId="26"/>
    <cellStyle name="Dziesiętny" xfId="75" builtinId="3"/>
    <cellStyle name="Dziesiętny 2" xfId="3"/>
    <cellStyle name="Dziesiętny 3" xfId="74"/>
    <cellStyle name="Dziesiętny 4" xfId="81"/>
    <cellStyle name="Excel Built-in Comma" xfId="72"/>
    <cellStyle name="Excel Built-in Currency" xfId="71"/>
    <cellStyle name="Excel Built-in Excel Built-in Normal" xfId="66"/>
    <cellStyle name="Excel Built-in Normal" xfId="63"/>
    <cellStyle name="Excel_BuiltIn_Currency" xfId="73"/>
    <cellStyle name="Komórka połączona 2" xfId="33"/>
    <cellStyle name="Komórka zaznaczona 2" xfId="34"/>
    <cellStyle name="Nagłówek 1 2" xfId="35"/>
    <cellStyle name="Nagłówek 2 2" xfId="36"/>
    <cellStyle name="Nagłówek 3 2" xfId="37"/>
    <cellStyle name="Nagłówek 4 2" xfId="38"/>
    <cellStyle name="Neutralne 2" xfId="39"/>
    <cellStyle name="Normalny" xfId="0" builtinId="0"/>
    <cellStyle name="Normalny 2" xfId="1"/>
    <cellStyle name="Normalny 2 2" xfId="58"/>
    <cellStyle name="Normalny 3" xfId="2"/>
    <cellStyle name="Normalny 4" xfId="4"/>
    <cellStyle name="Normalny 4 2" xfId="64"/>
    <cellStyle name="Normalny 5" xfId="5"/>
    <cellStyle name="Normalny 6" xfId="48"/>
    <cellStyle name="Normalny 6 2" xfId="54"/>
    <cellStyle name="Normalny 7" xfId="59"/>
    <cellStyle name="Normalny 8" xfId="65"/>
    <cellStyle name="Normalny 9" xfId="67"/>
    <cellStyle name="Normalny_Arkusz1" xfId="40"/>
    <cellStyle name="Obliczenia 2" xfId="41"/>
    <cellStyle name="Obliczenia 2 2" xfId="60"/>
    <cellStyle name="Suma 2" xfId="42"/>
    <cellStyle name="Suma 2 2" xfId="61"/>
    <cellStyle name="Tekst objaśnienia 2" xfId="43"/>
    <cellStyle name="Tekst ostrzeżenia 2" xfId="44"/>
    <cellStyle name="Tytuł 2" xfId="45"/>
    <cellStyle name="Uwaga 2" xfId="46"/>
    <cellStyle name="Uwaga 2 2" xfId="62"/>
    <cellStyle name="Walutowy" xfId="49" builtinId="4"/>
    <cellStyle name="Walutowy 2" xfId="50"/>
    <cellStyle name="Walutowy 3" xfId="68"/>
    <cellStyle name="Walutowy 4" xfId="76"/>
    <cellStyle name="Złe 2" xfId="47"/>
    <cellStyle name="Zły" xfId="70" builtinId="27"/>
  </cellStyles>
  <dxfs count="0"/>
  <tableStyles count="0" defaultTableStyle="TableStyleMedium2" defaultPivotStyle="PivotStyleLight16"/>
  <colors>
    <mruColors>
      <color rgb="FFFF99FF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523"/>
  <sheetViews>
    <sheetView tabSelected="1" zoomScale="90" zoomScaleNormal="90" workbookViewId="0">
      <pane xSplit="7" ySplit="3" topLeftCell="H4" activePane="bottomRight" state="frozen"/>
      <selection pane="topRight" activeCell="H1" sqref="H1"/>
      <selection pane="bottomLeft" activeCell="A4" sqref="A4"/>
      <selection pane="bottomRight" activeCell="J590" sqref="J590"/>
    </sheetView>
  </sheetViews>
  <sheetFormatPr defaultColWidth="9.140625" defaultRowHeight="12.75"/>
  <cols>
    <col min="1" max="1" width="9.140625" style="6" customWidth="1"/>
    <col min="2" max="2" width="8" style="6" customWidth="1"/>
    <col min="3" max="3" width="6.85546875" style="5" customWidth="1"/>
    <col min="4" max="4" width="12" style="5" customWidth="1"/>
    <col min="5" max="5" width="14.5703125" style="5" customWidth="1"/>
    <col min="6" max="6" width="14.5703125" style="4" customWidth="1"/>
    <col min="7" max="7" width="25.140625" style="7" customWidth="1"/>
    <col min="8" max="8" width="21.85546875" style="9" customWidth="1"/>
    <col min="9" max="11" width="14" style="1" customWidth="1"/>
    <col min="12" max="12" width="24.28515625" style="8" hidden="1" customWidth="1"/>
    <col min="13" max="13" width="22.7109375" style="6" hidden="1" customWidth="1"/>
    <col min="14" max="14" width="13.85546875" style="6" hidden="1" customWidth="1"/>
    <col min="15" max="15" width="13.85546875" style="16" hidden="1" customWidth="1"/>
    <col min="16" max="16" width="25.5703125" style="17" customWidth="1"/>
    <col min="17" max="17" width="13.85546875" style="17" customWidth="1"/>
    <col min="18" max="20" width="13.85546875" style="18" customWidth="1"/>
    <col min="21" max="21" width="13.85546875" style="6" customWidth="1"/>
    <col min="22" max="22" width="8.28515625" style="6" customWidth="1"/>
    <col min="23" max="23" width="21.42578125" style="6" customWidth="1"/>
    <col min="24" max="24" width="16" style="6" customWidth="1"/>
    <col min="25" max="25" width="16.5703125" style="6" customWidth="1"/>
    <col min="26" max="26" width="24.42578125" style="6" hidden="1" customWidth="1"/>
    <col min="27" max="27" width="19" style="6" customWidth="1"/>
    <col min="28" max="28" width="12.28515625" style="6" customWidth="1"/>
    <col min="29" max="29" width="17" style="6" bestFit="1" customWidth="1"/>
    <col min="30" max="30" width="9.140625" style="6" customWidth="1"/>
    <col min="31" max="31" width="24.140625" style="6" customWidth="1"/>
    <col min="32" max="33" width="16.140625" style="6" customWidth="1"/>
    <col min="34" max="16384" width="9.140625" style="6"/>
  </cols>
  <sheetData>
    <row r="1" spans="1:33" s="425" customFormat="1" ht="55.5" customHeight="1" thickBot="1">
      <c r="D1" s="426"/>
      <c r="E1" s="427" t="s">
        <v>7300</v>
      </c>
      <c r="F1" s="428"/>
      <c r="G1" s="429"/>
      <c r="H1" s="430"/>
      <c r="I1" s="431"/>
      <c r="J1" s="431"/>
      <c r="K1" s="431"/>
      <c r="L1" s="432"/>
      <c r="O1" s="433"/>
      <c r="P1" s="434"/>
      <c r="Q1" s="434"/>
      <c r="R1" s="435"/>
      <c r="S1" s="435"/>
      <c r="T1" s="435"/>
      <c r="AC1" s="436"/>
      <c r="AD1" s="436"/>
      <c r="AE1" s="436"/>
      <c r="AF1" s="436"/>
      <c r="AG1" s="436"/>
    </row>
    <row r="2" spans="1:33" s="3" customFormat="1" ht="48">
      <c r="A2" s="65"/>
      <c r="B2" s="66"/>
      <c r="C2" s="67" t="s">
        <v>2111</v>
      </c>
      <c r="D2" s="67" t="s">
        <v>2112</v>
      </c>
      <c r="E2" s="67" t="s">
        <v>2113</v>
      </c>
      <c r="F2" s="68" t="s">
        <v>2114</v>
      </c>
      <c r="G2" s="68" t="s">
        <v>2114</v>
      </c>
      <c r="H2" s="68" t="s">
        <v>1691</v>
      </c>
      <c r="I2" s="69" t="s">
        <v>7294</v>
      </c>
      <c r="J2" s="69" t="s">
        <v>7298</v>
      </c>
      <c r="K2" s="69" t="s">
        <v>7297</v>
      </c>
      <c r="L2" s="70" t="s">
        <v>7295</v>
      </c>
      <c r="M2" s="69" t="s">
        <v>3648</v>
      </c>
      <c r="N2" s="69" t="s">
        <v>1692</v>
      </c>
      <c r="O2" s="71" t="s">
        <v>3647</v>
      </c>
      <c r="P2" s="71" t="s">
        <v>7299</v>
      </c>
      <c r="Q2" s="71" t="s">
        <v>7292</v>
      </c>
      <c r="R2" s="71" t="s">
        <v>7289</v>
      </c>
      <c r="S2" s="71" t="s">
        <v>7290</v>
      </c>
      <c r="T2" s="71" t="s">
        <v>7291</v>
      </c>
      <c r="U2" s="72" t="s">
        <v>7296</v>
      </c>
      <c r="AC2" s="352"/>
      <c r="AD2" s="352"/>
      <c r="AE2" s="352"/>
      <c r="AF2" s="352"/>
      <c r="AG2" s="352"/>
    </row>
    <row r="3" spans="1:33" s="3" customFormat="1" ht="12">
      <c r="A3" s="73"/>
      <c r="B3" s="33"/>
      <c r="C3" s="34">
        <v>1</v>
      </c>
      <c r="D3" s="34">
        <v>2</v>
      </c>
      <c r="E3" s="34">
        <v>3</v>
      </c>
      <c r="F3" s="35">
        <v>4</v>
      </c>
      <c r="G3" s="35">
        <v>5</v>
      </c>
      <c r="H3" s="35">
        <v>6</v>
      </c>
      <c r="I3" s="36">
        <v>7</v>
      </c>
      <c r="J3" s="36">
        <v>8</v>
      </c>
      <c r="K3" s="36">
        <v>9</v>
      </c>
      <c r="L3" s="36">
        <v>10</v>
      </c>
      <c r="M3" s="37">
        <v>11</v>
      </c>
      <c r="N3" s="37">
        <v>12</v>
      </c>
      <c r="O3" s="38">
        <v>13</v>
      </c>
      <c r="P3" s="38">
        <v>14</v>
      </c>
      <c r="Q3" s="38">
        <v>16</v>
      </c>
      <c r="R3" s="38">
        <v>17</v>
      </c>
      <c r="S3" s="38">
        <v>18</v>
      </c>
      <c r="T3" s="38">
        <v>19</v>
      </c>
      <c r="U3" s="74">
        <v>20</v>
      </c>
      <c r="AC3" s="352"/>
      <c r="AD3" s="352"/>
      <c r="AE3" s="352"/>
      <c r="AF3" s="352"/>
      <c r="AG3" s="352"/>
    </row>
    <row r="4" spans="1:33" ht="15" hidden="1">
      <c r="A4" s="75" t="s">
        <v>4815</v>
      </c>
      <c r="B4" s="39" t="s">
        <v>276</v>
      </c>
      <c r="C4" s="40" t="s">
        <v>2115</v>
      </c>
      <c r="D4" s="41" t="s">
        <v>2116</v>
      </c>
      <c r="E4" s="40" t="s">
        <v>2116</v>
      </c>
      <c r="F4" s="40" t="s">
        <v>2117</v>
      </c>
      <c r="G4" s="42" t="s">
        <v>2107</v>
      </c>
      <c r="H4" s="43" t="s">
        <v>2118</v>
      </c>
      <c r="I4" s="215">
        <v>38935</v>
      </c>
      <c r="J4" s="216">
        <v>4447</v>
      </c>
      <c r="K4" s="218">
        <v>60</v>
      </c>
      <c r="L4" s="164">
        <v>1753.5</v>
      </c>
      <c r="M4" s="24">
        <f t="shared" ref="M4:M35" si="0" xml:space="preserve"> ROUNDDOWN(K4/I4,10)</f>
        <v>1.5410299000000001E-3</v>
      </c>
      <c r="N4" s="24">
        <f t="shared" ref="N4:N35" si="1">ROUNDDOWN(J4*M4/L4,10)</f>
        <v>3.9081608000000002E-3</v>
      </c>
      <c r="O4" s="44">
        <f t="shared" ref="O4:O35" si="2">ROUNDDOWN(N4/$N$2499,10)</f>
        <v>9.4932299999999999E-5</v>
      </c>
      <c r="P4" s="19">
        <f>ROUNDDOWN(150000000*O4,0)</f>
        <v>14239</v>
      </c>
      <c r="Q4" s="123"/>
      <c r="R4" s="123"/>
      <c r="S4" s="123"/>
      <c r="T4" s="378"/>
      <c r="U4" s="415"/>
      <c r="V4" s="304"/>
      <c r="W4" s="368"/>
      <c r="X4" s="306"/>
      <c r="Y4" s="304"/>
      <c r="Z4" s="304"/>
      <c r="AA4" s="304"/>
      <c r="AB4" s="304"/>
      <c r="AC4" s="353"/>
      <c r="AD4" s="351"/>
      <c r="AE4" s="354"/>
      <c r="AF4" s="355"/>
      <c r="AG4" s="351"/>
    </row>
    <row r="5" spans="1:33" ht="15" hidden="1">
      <c r="A5" s="75" t="s">
        <v>4816</v>
      </c>
      <c r="B5" s="39" t="s">
        <v>277</v>
      </c>
      <c r="C5" s="40" t="s">
        <v>2115</v>
      </c>
      <c r="D5" s="40" t="s">
        <v>2116</v>
      </c>
      <c r="E5" s="40" t="s">
        <v>2115</v>
      </c>
      <c r="F5" s="40" t="s">
        <v>2119</v>
      </c>
      <c r="G5" s="42" t="s">
        <v>2108</v>
      </c>
      <c r="H5" s="43" t="s">
        <v>2118</v>
      </c>
      <c r="I5" s="215">
        <v>14626</v>
      </c>
      <c r="J5" s="216">
        <v>2125</v>
      </c>
      <c r="K5" s="218">
        <v>70</v>
      </c>
      <c r="L5" s="165">
        <v>2384.84</v>
      </c>
      <c r="M5" s="24">
        <f t="shared" si="0"/>
        <v>4.7859974999999999E-3</v>
      </c>
      <c r="N5" s="24">
        <f t="shared" si="1"/>
        <v>4.2645395999999997E-3</v>
      </c>
      <c r="O5" s="44">
        <f t="shared" si="2"/>
        <v>1.03589E-4</v>
      </c>
      <c r="P5" s="19">
        <f t="shared" ref="P5:P68" si="3">ROUNDDOWN(150000000*O5,0)</f>
        <v>15538</v>
      </c>
      <c r="Q5" s="123"/>
      <c r="R5" s="123"/>
      <c r="S5" s="123"/>
      <c r="T5" s="378"/>
      <c r="U5" s="415"/>
      <c r="V5" s="304"/>
      <c r="W5" s="368"/>
      <c r="X5" s="306"/>
      <c r="Y5" s="304"/>
      <c r="Z5" s="304"/>
      <c r="AA5" s="304"/>
      <c r="AB5" s="304"/>
      <c r="AC5" s="353"/>
      <c r="AD5" s="351"/>
      <c r="AE5" s="354"/>
      <c r="AF5" s="355"/>
      <c r="AG5" s="351"/>
    </row>
    <row r="6" spans="1:33" ht="15" hidden="1">
      <c r="A6" s="75" t="s">
        <v>4817</v>
      </c>
      <c r="B6" s="39" t="s">
        <v>278</v>
      </c>
      <c r="C6" s="40" t="s">
        <v>2115</v>
      </c>
      <c r="D6" s="40" t="s">
        <v>2116</v>
      </c>
      <c r="E6" s="40" t="s">
        <v>2120</v>
      </c>
      <c r="F6" s="40" t="s">
        <v>2119</v>
      </c>
      <c r="G6" s="42" t="s">
        <v>2108</v>
      </c>
      <c r="H6" s="43" t="s">
        <v>2121</v>
      </c>
      <c r="I6" s="215">
        <v>5367</v>
      </c>
      <c r="J6" s="216">
        <v>687</v>
      </c>
      <c r="K6" s="218">
        <v>53</v>
      </c>
      <c r="L6" s="166">
        <v>1975.51</v>
      </c>
      <c r="M6" s="24">
        <f t="shared" si="0"/>
        <v>9.8751629999999993E-3</v>
      </c>
      <c r="N6" s="24">
        <f t="shared" si="1"/>
        <v>3.4341698999999998E-3</v>
      </c>
      <c r="O6" s="44">
        <f t="shared" si="2"/>
        <v>8.3418700000000001E-5</v>
      </c>
      <c r="P6" s="19">
        <f t="shared" si="3"/>
        <v>12512</v>
      </c>
      <c r="Q6" s="123"/>
      <c r="R6" s="123"/>
      <c r="S6" s="123"/>
      <c r="T6" s="378"/>
      <c r="U6" s="415"/>
      <c r="V6" s="304"/>
      <c r="W6" s="368"/>
      <c r="X6" s="306"/>
      <c r="Y6" s="304"/>
      <c r="Z6" s="304"/>
      <c r="AA6" s="304"/>
      <c r="AB6" s="304"/>
      <c r="AC6" s="353"/>
      <c r="AD6" s="351"/>
      <c r="AE6" s="354"/>
      <c r="AF6" s="356"/>
      <c r="AG6" s="351"/>
    </row>
    <row r="7" spans="1:33" ht="15" hidden="1">
      <c r="A7" s="75" t="s">
        <v>4818</v>
      </c>
      <c r="B7" s="39" t="s">
        <v>279</v>
      </c>
      <c r="C7" s="40" t="s">
        <v>2115</v>
      </c>
      <c r="D7" s="40" t="s">
        <v>2116</v>
      </c>
      <c r="E7" s="40" t="s">
        <v>2122</v>
      </c>
      <c r="F7" s="40">
        <v>3</v>
      </c>
      <c r="G7" s="42" t="s">
        <v>2109</v>
      </c>
      <c r="H7" s="43" t="s">
        <v>2123</v>
      </c>
      <c r="I7" s="215">
        <v>15258</v>
      </c>
      <c r="J7" s="216">
        <v>2158</v>
      </c>
      <c r="K7" s="218">
        <v>85</v>
      </c>
      <c r="L7" s="166">
        <v>2006.51</v>
      </c>
      <c r="M7" s="24">
        <f t="shared" si="0"/>
        <v>5.5708479999999998E-3</v>
      </c>
      <c r="N7" s="24">
        <f t="shared" si="1"/>
        <v>5.9914427999999999E-3</v>
      </c>
      <c r="O7" s="44">
        <f t="shared" si="2"/>
        <v>1.4553689999999999E-4</v>
      </c>
      <c r="P7" s="19">
        <f t="shared" si="3"/>
        <v>21830</v>
      </c>
      <c r="Q7" s="123"/>
      <c r="R7" s="123"/>
      <c r="S7" s="123"/>
      <c r="T7" s="378"/>
      <c r="U7" s="415"/>
      <c r="V7" s="307"/>
      <c r="W7" s="368"/>
      <c r="X7" s="306"/>
      <c r="Y7" s="304"/>
      <c r="Z7" s="304"/>
      <c r="AA7" s="304"/>
      <c r="AB7" s="304"/>
      <c r="AC7" s="353"/>
      <c r="AD7" s="351"/>
      <c r="AE7" s="354"/>
      <c r="AF7" s="356"/>
      <c r="AG7" s="351"/>
    </row>
    <row r="8" spans="1:33" ht="15" hidden="1">
      <c r="A8" s="75" t="s">
        <v>4819</v>
      </c>
      <c r="B8" s="39" t="s">
        <v>280</v>
      </c>
      <c r="C8" s="40" t="s">
        <v>2115</v>
      </c>
      <c r="D8" s="40" t="s">
        <v>2116</v>
      </c>
      <c r="E8" s="40" t="s">
        <v>2124</v>
      </c>
      <c r="F8" s="40" t="s">
        <v>2119</v>
      </c>
      <c r="G8" s="42" t="s">
        <v>2108</v>
      </c>
      <c r="H8" s="43" t="s">
        <v>2125</v>
      </c>
      <c r="I8" s="215">
        <v>7371</v>
      </c>
      <c r="J8" s="216">
        <v>1114</v>
      </c>
      <c r="K8" s="218">
        <v>55</v>
      </c>
      <c r="L8" s="166">
        <v>2194.6799999999998</v>
      </c>
      <c r="M8" s="24">
        <f t="shared" si="0"/>
        <v>7.4616741000000002E-3</v>
      </c>
      <c r="N8" s="24">
        <f t="shared" si="1"/>
        <v>3.7874791999999999E-3</v>
      </c>
      <c r="O8" s="44">
        <f t="shared" si="2"/>
        <v>9.2000899999999995E-5</v>
      </c>
      <c r="P8" s="19">
        <f t="shared" si="3"/>
        <v>13800</v>
      </c>
      <c r="Q8" s="123"/>
      <c r="R8" s="123"/>
      <c r="S8" s="123"/>
      <c r="T8" s="378"/>
      <c r="U8" s="415"/>
      <c r="V8" s="304"/>
      <c r="W8" s="368"/>
      <c r="X8" s="306"/>
      <c r="Y8" s="304"/>
      <c r="Z8" s="304"/>
      <c r="AA8" s="304"/>
      <c r="AB8" s="304"/>
      <c r="AC8" s="353"/>
      <c r="AD8" s="351"/>
      <c r="AE8" s="354"/>
      <c r="AF8" s="356"/>
      <c r="AG8" s="351"/>
    </row>
    <row r="9" spans="1:33" ht="15" hidden="1">
      <c r="A9" s="75" t="s">
        <v>4820</v>
      </c>
      <c r="B9" s="39" t="s">
        <v>281</v>
      </c>
      <c r="C9" s="40" t="s">
        <v>2115</v>
      </c>
      <c r="D9" s="40" t="s">
        <v>2116</v>
      </c>
      <c r="E9" s="40" t="s">
        <v>2126</v>
      </c>
      <c r="F9" s="40" t="s">
        <v>2119</v>
      </c>
      <c r="G9" s="42" t="s">
        <v>2108</v>
      </c>
      <c r="H9" s="43" t="s">
        <v>2127</v>
      </c>
      <c r="I9" s="215">
        <v>8643</v>
      </c>
      <c r="J9" s="216">
        <v>1273</v>
      </c>
      <c r="K9" s="218">
        <v>28</v>
      </c>
      <c r="L9" s="166">
        <v>1694.42</v>
      </c>
      <c r="M9" s="24">
        <f t="shared" si="0"/>
        <v>3.2396158000000002E-3</v>
      </c>
      <c r="N9" s="24">
        <f t="shared" si="1"/>
        <v>2.4338894E-3</v>
      </c>
      <c r="O9" s="44">
        <f t="shared" si="2"/>
        <v>5.9121099999999999E-5</v>
      </c>
      <c r="P9" s="19">
        <f t="shared" si="3"/>
        <v>8868</v>
      </c>
      <c r="Q9" s="123"/>
      <c r="R9" s="123"/>
      <c r="S9" s="123"/>
      <c r="T9" s="378"/>
      <c r="U9" s="415"/>
      <c r="V9" s="307"/>
      <c r="W9" s="368"/>
      <c r="X9" s="306"/>
      <c r="Y9" s="304"/>
      <c r="Z9" s="304"/>
      <c r="AA9" s="304"/>
      <c r="AB9" s="304"/>
      <c r="AC9" s="353"/>
      <c r="AD9" s="351"/>
      <c r="AE9" s="354"/>
      <c r="AF9" s="356"/>
      <c r="AG9" s="351"/>
    </row>
    <row r="10" spans="1:33" ht="15" hidden="1">
      <c r="A10" s="75" t="s">
        <v>4821</v>
      </c>
      <c r="B10" s="39" t="s">
        <v>282</v>
      </c>
      <c r="C10" s="40" t="s">
        <v>2115</v>
      </c>
      <c r="D10" s="40" t="s">
        <v>2115</v>
      </c>
      <c r="E10" s="40" t="s">
        <v>2116</v>
      </c>
      <c r="F10" s="40" t="s">
        <v>2117</v>
      </c>
      <c r="G10" s="42" t="s">
        <v>2107</v>
      </c>
      <c r="H10" s="43" t="s">
        <v>2128</v>
      </c>
      <c r="I10" s="215">
        <v>30055</v>
      </c>
      <c r="J10" s="216">
        <v>3298</v>
      </c>
      <c r="K10" s="218">
        <v>148</v>
      </c>
      <c r="L10" s="166">
        <v>1070.07</v>
      </c>
      <c r="M10" s="24">
        <f t="shared" si="0"/>
        <v>4.9243053999999996E-3</v>
      </c>
      <c r="N10" s="24">
        <f t="shared" si="1"/>
        <v>1.5176912900000001E-2</v>
      </c>
      <c r="O10" s="44">
        <f t="shared" si="2"/>
        <v>3.6865930000000002E-4</v>
      </c>
      <c r="P10" s="19">
        <f t="shared" si="3"/>
        <v>55298</v>
      </c>
      <c r="Q10" s="123"/>
      <c r="R10" s="123"/>
      <c r="S10" s="123"/>
      <c r="T10" s="378"/>
      <c r="U10" s="415"/>
      <c r="V10" s="304"/>
      <c r="W10" s="368"/>
      <c r="X10" s="306"/>
      <c r="Y10" s="304"/>
      <c r="Z10" s="304"/>
      <c r="AA10" s="304"/>
      <c r="AB10" s="304"/>
      <c r="AC10" s="353"/>
      <c r="AD10" s="351"/>
      <c r="AE10" s="354"/>
      <c r="AF10" s="356"/>
      <c r="AG10" s="351"/>
    </row>
    <row r="11" spans="1:33" ht="15" hidden="1">
      <c r="A11" s="75" t="s">
        <v>4822</v>
      </c>
      <c r="B11" s="39" t="s">
        <v>283</v>
      </c>
      <c r="C11" s="40" t="s">
        <v>2115</v>
      </c>
      <c r="D11" s="40" t="s">
        <v>2115</v>
      </c>
      <c r="E11" s="40" t="s">
        <v>2115</v>
      </c>
      <c r="F11" s="40" t="s">
        <v>2117</v>
      </c>
      <c r="G11" s="42" t="s">
        <v>2107</v>
      </c>
      <c r="H11" s="43" t="s">
        <v>2129</v>
      </c>
      <c r="I11" s="215">
        <v>33344</v>
      </c>
      <c r="J11" s="216">
        <v>3575</v>
      </c>
      <c r="K11" s="218">
        <v>168</v>
      </c>
      <c r="L11" s="166">
        <v>1518.32</v>
      </c>
      <c r="M11" s="24">
        <f t="shared" si="0"/>
        <v>5.0383876999999999E-3</v>
      </c>
      <c r="N11" s="24">
        <f t="shared" si="1"/>
        <v>1.1863267300000001E-2</v>
      </c>
      <c r="O11" s="44">
        <f t="shared" si="2"/>
        <v>2.8816820000000001E-4</v>
      </c>
      <c r="P11" s="19">
        <f t="shared" si="3"/>
        <v>43225</v>
      </c>
      <c r="Q11" s="123"/>
      <c r="R11" s="123"/>
      <c r="S11" s="123"/>
      <c r="T11" s="378"/>
      <c r="U11" s="415"/>
      <c r="V11" s="304"/>
      <c r="W11" s="368"/>
      <c r="X11" s="306"/>
      <c r="Y11" s="304"/>
      <c r="Z11" s="304"/>
      <c r="AA11" s="304"/>
      <c r="AB11" s="304"/>
      <c r="AC11" s="353"/>
      <c r="AD11" s="351"/>
      <c r="AE11" s="354"/>
      <c r="AF11" s="356"/>
      <c r="AG11" s="351"/>
    </row>
    <row r="12" spans="1:33" ht="15" hidden="1">
      <c r="A12" s="75" t="s">
        <v>4823</v>
      </c>
      <c r="B12" s="39" t="s">
        <v>284</v>
      </c>
      <c r="C12" s="40" t="s">
        <v>2115</v>
      </c>
      <c r="D12" s="40" t="s">
        <v>2115</v>
      </c>
      <c r="E12" s="40" t="s">
        <v>2120</v>
      </c>
      <c r="F12" s="40" t="s">
        <v>2117</v>
      </c>
      <c r="G12" s="42" t="s">
        <v>2107</v>
      </c>
      <c r="H12" s="43" t="s">
        <v>2130</v>
      </c>
      <c r="I12" s="215">
        <v>9492</v>
      </c>
      <c r="J12" s="216">
        <v>1206</v>
      </c>
      <c r="K12" s="218">
        <v>75</v>
      </c>
      <c r="L12" s="166">
        <v>1168.82</v>
      </c>
      <c r="M12" s="24">
        <f t="shared" si="0"/>
        <v>7.9013906000000005E-3</v>
      </c>
      <c r="N12" s="24">
        <f t="shared" si="1"/>
        <v>8.1527327E-3</v>
      </c>
      <c r="O12" s="44">
        <f t="shared" si="2"/>
        <v>1.9803639999999999E-4</v>
      </c>
      <c r="P12" s="19">
        <f t="shared" si="3"/>
        <v>29705</v>
      </c>
      <c r="Q12" s="123"/>
      <c r="R12" s="123"/>
      <c r="S12" s="123"/>
      <c r="T12" s="378"/>
      <c r="U12" s="415"/>
      <c r="V12" s="304"/>
      <c r="W12" s="368"/>
      <c r="X12" s="306"/>
      <c r="Y12" s="304"/>
      <c r="Z12" s="304"/>
      <c r="AA12" s="304"/>
      <c r="AB12" s="304"/>
      <c r="AC12" s="353"/>
      <c r="AD12" s="351"/>
      <c r="AE12" s="354"/>
      <c r="AF12" s="356"/>
      <c r="AG12" s="351"/>
    </row>
    <row r="13" spans="1:33" ht="15" hidden="1">
      <c r="A13" s="75" t="s">
        <v>4824</v>
      </c>
      <c r="B13" s="39" t="s">
        <v>285</v>
      </c>
      <c r="C13" s="40" t="s">
        <v>2115</v>
      </c>
      <c r="D13" s="40" t="s">
        <v>2115</v>
      </c>
      <c r="E13" s="40" t="s">
        <v>2122</v>
      </c>
      <c r="F13" s="40" t="s">
        <v>2117</v>
      </c>
      <c r="G13" s="42" t="s">
        <v>2107</v>
      </c>
      <c r="H13" s="43" t="s">
        <v>2131</v>
      </c>
      <c r="I13" s="215">
        <v>6457</v>
      </c>
      <c r="J13" s="216">
        <v>806</v>
      </c>
      <c r="K13" s="218">
        <v>52</v>
      </c>
      <c r="L13" s="166">
        <v>1090.08</v>
      </c>
      <c r="M13" s="24">
        <f t="shared" si="0"/>
        <v>8.0532755000000001E-3</v>
      </c>
      <c r="N13" s="24">
        <f t="shared" si="1"/>
        <v>5.9545537999999999E-3</v>
      </c>
      <c r="O13" s="44">
        <f t="shared" si="2"/>
        <v>1.446408E-4</v>
      </c>
      <c r="P13" s="19">
        <f t="shared" si="3"/>
        <v>21696</v>
      </c>
      <c r="Q13" s="123"/>
      <c r="R13" s="123"/>
      <c r="S13" s="123"/>
      <c r="T13" s="378"/>
      <c r="U13" s="415"/>
      <c r="V13" s="304"/>
      <c r="W13" s="368"/>
      <c r="X13" s="306"/>
      <c r="Y13" s="304"/>
      <c r="Z13" s="304"/>
      <c r="AA13" s="304"/>
      <c r="AB13" s="304"/>
      <c r="AC13" s="353"/>
      <c r="AD13" s="351"/>
      <c r="AE13" s="354"/>
      <c r="AF13" s="356"/>
      <c r="AG13" s="351"/>
    </row>
    <row r="14" spans="1:33" ht="15" hidden="1">
      <c r="A14" s="75" t="s">
        <v>4825</v>
      </c>
      <c r="B14" s="39" t="s">
        <v>286</v>
      </c>
      <c r="C14" s="40" t="s">
        <v>2115</v>
      </c>
      <c r="D14" s="40" t="s">
        <v>2115</v>
      </c>
      <c r="E14" s="40" t="s">
        <v>2124</v>
      </c>
      <c r="F14" s="40" t="s">
        <v>2119</v>
      </c>
      <c r="G14" s="42" t="s">
        <v>2108</v>
      </c>
      <c r="H14" s="43" t="s">
        <v>2129</v>
      </c>
      <c r="I14" s="215">
        <v>9138</v>
      </c>
      <c r="J14" s="216">
        <v>1191</v>
      </c>
      <c r="K14" s="218">
        <v>72</v>
      </c>
      <c r="L14" s="166">
        <v>1278.5999999999999</v>
      </c>
      <c r="M14" s="24">
        <f t="shared" si="0"/>
        <v>7.8791858000000006E-3</v>
      </c>
      <c r="N14" s="24">
        <f t="shared" si="1"/>
        <v>7.3393635000000004E-3</v>
      </c>
      <c r="O14" s="44">
        <f t="shared" si="2"/>
        <v>1.7827899999999999E-4</v>
      </c>
      <c r="P14" s="19">
        <f t="shared" si="3"/>
        <v>26741</v>
      </c>
      <c r="Q14" s="123"/>
      <c r="R14" s="123"/>
      <c r="S14" s="123"/>
      <c r="T14" s="378"/>
      <c r="U14" s="415"/>
      <c r="V14" s="304"/>
      <c r="W14" s="368"/>
      <c r="X14" s="306"/>
      <c r="Y14" s="304"/>
      <c r="Z14" s="304"/>
      <c r="AA14" s="304"/>
      <c r="AB14" s="304"/>
      <c r="AC14" s="353"/>
      <c r="AD14" s="351"/>
      <c r="AE14" s="354"/>
      <c r="AF14" s="356"/>
      <c r="AG14" s="351"/>
    </row>
    <row r="15" spans="1:33" ht="15" hidden="1">
      <c r="A15" s="75" t="s">
        <v>4826</v>
      </c>
      <c r="B15" s="39" t="s">
        <v>287</v>
      </c>
      <c r="C15" s="40" t="s">
        <v>2115</v>
      </c>
      <c r="D15" s="40" t="s">
        <v>2115</v>
      </c>
      <c r="E15" s="40" t="s">
        <v>2126</v>
      </c>
      <c r="F15" s="40" t="s">
        <v>2119</v>
      </c>
      <c r="G15" s="42" t="s">
        <v>2108</v>
      </c>
      <c r="H15" s="43" t="s">
        <v>2132</v>
      </c>
      <c r="I15" s="215">
        <v>7449</v>
      </c>
      <c r="J15" s="216">
        <v>995</v>
      </c>
      <c r="K15" s="218">
        <v>50</v>
      </c>
      <c r="L15" s="166">
        <v>1121.28</v>
      </c>
      <c r="M15" s="24">
        <f t="shared" si="0"/>
        <v>6.7123102999999996E-3</v>
      </c>
      <c r="N15" s="24">
        <f t="shared" si="1"/>
        <v>5.9563612000000004E-3</v>
      </c>
      <c r="O15" s="44">
        <f t="shared" si="2"/>
        <v>1.4468470000000001E-4</v>
      </c>
      <c r="P15" s="19">
        <f t="shared" si="3"/>
        <v>21702</v>
      </c>
      <c r="Q15" s="123"/>
      <c r="R15" s="123"/>
      <c r="S15" s="123"/>
      <c r="T15" s="378"/>
      <c r="U15" s="415"/>
      <c r="V15" s="304"/>
      <c r="W15" s="368"/>
      <c r="X15" s="306"/>
      <c r="Y15" s="304"/>
      <c r="Z15" s="304"/>
      <c r="AA15" s="304"/>
      <c r="AB15" s="304"/>
      <c r="AC15" s="353"/>
      <c r="AD15" s="351"/>
      <c r="AE15" s="354"/>
      <c r="AF15" s="356"/>
      <c r="AG15" s="351"/>
    </row>
    <row r="16" spans="1:33" ht="15" hidden="1">
      <c r="A16" s="75" t="s">
        <v>4827</v>
      </c>
      <c r="B16" s="39" t="s">
        <v>288</v>
      </c>
      <c r="C16" s="40" t="s">
        <v>2115</v>
      </c>
      <c r="D16" s="40" t="s">
        <v>2115</v>
      </c>
      <c r="E16" s="40" t="s">
        <v>2133</v>
      </c>
      <c r="F16" s="40">
        <v>3</v>
      </c>
      <c r="G16" s="42" t="s">
        <v>2109</v>
      </c>
      <c r="H16" s="43" t="s">
        <v>2134</v>
      </c>
      <c r="I16" s="215">
        <v>5502</v>
      </c>
      <c r="J16" s="216">
        <v>614</v>
      </c>
      <c r="K16" s="218">
        <v>14</v>
      </c>
      <c r="L16" s="166">
        <v>1130.07</v>
      </c>
      <c r="M16" s="24">
        <f t="shared" si="0"/>
        <v>2.5445291999999999E-3</v>
      </c>
      <c r="N16" s="24">
        <f t="shared" si="1"/>
        <v>1.3825169E-3</v>
      </c>
      <c r="O16" s="44">
        <f t="shared" si="2"/>
        <v>3.3582399999999999E-5</v>
      </c>
      <c r="P16" s="19">
        <f t="shared" si="3"/>
        <v>5037</v>
      </c>
      <c r="Q16" s="124"/>
      <c r="R16" s="124"/>
      <c r="S16" s="124"/>
      <c r="T16" s="378"/>
      <c r="U16" s="415"/>
      <c r="V16" s="307"/>
      <c r="W16" s="368"/>
      <c r="X16" s="306"/>
      <c r="Y16" s="304"/>
      <c r="Z16" s="304"/>
      <c r="AA16" s="304"/>
      <c r="AB16" s="304"/>
      <c r="AC16" s="353"/>
      <c r="AD16" s="351"/>
      <c r="AE16" s="354"/>
      <c r="AF16" s="356"/>
      <c r="AG16" s="351"/>
    </row>
    <row r="17" spans="1:33" ht="15" hidden="1">
      <c r="A17" s="75" t="s">
        <v>4828</v>
      </c>
      <c r="B17" s="39" t="s">
        <v>289</v>
      </c>
      <c r="C17" s="40" t="s">
        <v>2115</v>
      </c>
      <c r="D17" s="40" t="s">
        <v>2120</v>
      </c>
      <c r="E17" s="40" t="s">
        <v>2116</v>
      </c>
      <c r="F17" s="40" t="s">
        <v>2117</v>
      </c>
      <c r="G17" s="42" t="s">
        <v>2107</v>
      </c>
      <c r="H17" s="43" t="s">
        <v>2135</v>
      </c>
      <c r="I17" s="215">
        <v>67615</v>
      </c>
      <c r="J17" s="216">
        <v>8797</v>
      </c>
      <c r="K17" s="218">
        <v>177</v>
      </c>
      <c r="L17" s="166">
        <v>2395.3200000000002</v>
      </c>
      <c r="M17" s="24">
        <f t="shared" si="0"/>
        <v>2.6177623000000001E-3</v>
      </c>
      <c r="N17" s="24">
        <f t="shared" si="1"/>
        <v>9.6139367000000007E-3</v>
      </c>
      <c r="O17" s="44">
        <f t="shared" si="2"/>
        <v>2.3353020000000001E-4</v>
      </c>
      <c r="P17" s="19">
        <f t="shared" si="3"/>
        <v>35029</v>
      </c>
      <c r="Q17" s="123"/>
      <c r="R17" s="123"/>
      <c r="S17" s="123"/>
      <c r="T17" s="378"/>
      <c r="U17" s="415"/>
      <c r="V17" s="304"/>
      <c r="W17" s="368"/>
      <c r="X17" s="306"/>
      <c r="Y17" s="304"/>
      <c r="Z17" s="304"/>
      <c r="AA17" s="304"/>
      <c r="AB17" s="304"/>
      <c r="AC17" s="353"/>
      <c r="AD17" s="351"/>
      <c r="AE17" s="354"/>
      <c r="AF17" s="356"/>
      <c r="AG17" s="351"/>
    </row>
    <row r="18" spans="1:33" ht="15" hidden="1">
      <c r="A18" s="75" t="s">
        <v>4829</v>
      </c>
      <c r="B18" s="39" t="s">
        <v>290</v>
      </c>
      <c r="C18" s="40" t="s">
        <v>2115</v>
      </c>
      <c r="D18" s="40" t="s">
        <v>2120</v>
      </c>
      <c r="E18" s="40" t="s">
        <v>2115</v>
      </c>
      <c r="F18" s="40" t="s">
        <v>2119</v>
      </c>
      <c r="G18" s="42" t="s">
        <v>2108</v>
      </c>
      <c r="H18" s="43" t="s">
        <v>2135</v>
      </c>
      <c r="I18" s="215">
        <v>6734</v>
      </c>
      <c r="J18" s="216">
        <v>1027</v>
      </c>
      <c r="K18" s="218">
        <v>43</v>
      </c>
      <c r="L18" s="166">
        <v>2277.31</v>
      </c>
      <c r="M18" s="24">
        <f t="shared" si="0"/>
        <v>6.3855062999999997E-3</v>
      </c>
      <c r="N18" s="24">
        <f t="shared" si="1"/>
        <v>2.8796759999999999E-3</v>
      </c>
      <c r="O18" s="44">
        <f t="shared" si="2"/>
        <v>6.9949600000000005E-5</v>
      </c>
      <c r="P18" s="19">
        <f t="shared" si="3"/>
        <v>10492</v>
      </c>
      <c r="Q18" s="123"/>
      <c r="R18" s="123"/>
      <c r="S18" s="123"/>
      <c r="T18" s="378"/>
      <c r="U18" s="415"/>
      <c r="V18" s="304"/>
      <c r="W18" s="368"/>
      <c r="X18" s="306"/>
      <c r="Y18" s="304"/>
      <c r="Z18" s="304"/>
      <c r="AA18" s="304"/>
      <c r="AB18" s="304"/>
      <c r="AC18" s="353"/>
      <c r="AD18" s="351"/>
      <c r="AE18" s="354"/>
      <c r="AF18" s="356"/>
      <c r="AG18" s="351"/>
    </row>
    <row r="19" spans="1:33" ht="15" hidden="1">
      <c r="A19" s="75" t="s">
        <v>4830</v>
      </c>
      <c r="B19" s="39" t="s">
        <v>291</v>
      </c>
      <c r="C19" s="40" t="s">
        <v>2115</v>
      </c>
      <c r="D19" s="40" t="s">
        <v>2120</v>
      </c>
      <c r="E19" s="40" t="s">
        <v>2120</v>
      </c>
      <c r="F19" s="40" t="s">
        <v>2119</v>
      </c>
      <c r="G19" s="42" t="s">
        <v>2108</v>
      </c>
      <c r="H19" s="43" t="s">
        <v>2136</v>
      </c>
      <c r="I19" s="215">
        <v>5042</v>
      </c>
      <c r="J19" s="216">
        <v>934</v>
      </c>
      <c r="K19" s="218">
        <v>34</v>
      </c>
      <c r="L19" s="166">
        <v>6328.35</v>
      </c>
      <c r="M19" s="24">
        <f t="shared" si="0"/>
        <v>6.7433557999999998E-3</v>
      </c>
      <c r="N19" s="24">
        <f t="shared" si="1"/>
        <v>9.9525060000000003E-4</v>
      </c>
      <c r="O19" s="44">
        <f t="shared" si="2"/>
        <v>2.4175399999999999E-5</v>
      </c>
      <c r="P19" s="19">
        <f t="shared" si="3"/>
        <v>3626</v>
      </c>
      <c r="Q19" s="123"/>
      <c r="R19" s="123"/>
      <c r="S19" s="123"/>
      <c r="T19" s="378"/>
      <c r="U19" s="415"/>
      <c r="V19" s="307"/>
      <c r="W19" s="368"/>
      <c r="X19" s="306"/>
      <c r="Y19" s="304"/>
      <c r="Z19" s="304"/>
      <c r="AA19" s="304"/>
      <c r="AB19" s="304"/>
      <c r="AC19" s="353"/>
      <c r="AD19" s="351"/>
      <c r="AE19" s="354"/>
      <c r="AF19" s="356"/>
      <c r="AG19" s="351"/>
    </row>
    <row r="20" spans="1:33" ht="15" hidden="1">
      <c r="A20" s="75" t="s">
        <v>4831</v>
      </c>
      <c r="B20" s="39" t="s">
        <v>292</v>
      </c>
      <c r="C20" s="40" t="s">
        <v>2115</v>
      </c>
      <c r="D20" s="40" t="s">
        <v>2120</v>
      </c>
      <c r="E20" s="40" t="s">
        <v>2122</v>
      </c>
      <c r="F20" s="40" t="s">
        <v>2119</v>
      </c>
      <c r="G20" s="42" t="s">
        <v>2108</v>
      </c>
      <c r="H20" s="43" t="s">
        <v>2137</v>
      </c>
      <c r="I20" s="215">
        <v>4430</v>
      </c>
      <c r="J20" s="216">
        <v>717</v>
      </c>
      <c r="K20" s="218">
        <v>47</v>
      </c>
      <c r="L20" s="166">
        <v>1566.18</v>
      </c>
      <c r="M20" s="24">
        <f t="shared" si="0"/>
        <v>1.06094808E-2</v>
      </c>
      <c r="N20" s="24">
        <f t="shared" si="1"/>
        <v>4.8570391999999997E-3</v>
      </c>
      <c r="O20" s="44">
        <f t="shared" si="2"/>
        <v>1.179813E-4</v>
      </c>
      <c r="P20" s="19">
        <f t="shared" si="3"/>
        <v>17697</v>
      </c>
      <c r="Q20" s="123"/>
      <c r="R20" s="123"/>
      <c r="S20" s="123"/>
      <c r="T20" s="378"/>
      <c r="U20" s="415"/>
      <c r="V20" s="307"/>
      <c r="W20" s="368"/>
      <c r="X20" s="306"/>
      <c r="Y20" s="304"/>
      <c r="Z20" s="304"/>
      <c r="AA20" s="304"/>
      <c r="AB20" s="304"/>
      <c r="AC20" s="353"/>
      <c r="AD20" s="351"/>
      <c r="AE20" s="354"/>
      <c r="AF20" s="356"/>
      <c r="AG20" s="351"/>
    </row>
    <row r="21" spans="1:33" ht="15" hidden="1">
      <c r="A21" s="75" t="s">
        <v>4832</v>
      </c>
      <c r="B21" s="39" t="s">
        <v>293</v>
      </c>
      <c r="C21" s="40" t="s">
        <v>2115</v>
      </c>
      <c r="D21" s="40" t="s">
        <v>2120</v>
      </c>
      <c r="E21" s="40" t="s">
        <v>2124</v>
      </c>
      <c r="F21" s="40" t="s">
        <v>2119</v>
      </c>
      <c r="G21" s="42" t="s">
        <v>2108</v>
      </c>
      <c r="H21" s="43" t="s">
        <v>2138</v>
      </c>
      <c r="I21" s="215">
        <v>2274</v>
      </c>
      <c r="J21" s="216">
        <v>351</v>
      </c>
      <c r="K21" s="218">
        <v>73</v>
      </c>
      <c r="L21" s="166">
        <v>1159.03</v>
      </c>
      <c r="M21" s="24">
        <f t="shared" si="0"/>
        <v>3.2102022799999998E-2</v>
      </c>
      <c r="N21" s="24">
        <f t="shared" si="1"/>
        <v>9.7217586999999994E-3</v>
      </c>
      <c r="O21" s="44">
        <f t="shared" si="2"/>
        <v>2.361493E-4</v>
      </c>
      <c r="P21" s="19">
        <f t="shared" si="3"/>
        <v>35422</v>
      </c>
      <c r="Q21" s="123"/>
      <c r="R21" s="123"/>
      <c r="S21" s="123"/>
      <c r="T21" s="378"/>
      <c r="U21" s="415"/>
      <c r="V21" s="307"/>
      <c r="W21" s="368"/>
      <c r="X21" s="306"/>
      <c r="Y21" s="304"/>
      <c r="Z21" s="304"/>
      <c r="AA21" s="304"/>
      <c r="AB21" s="304"/>
      <c r="AC21" s="353"/>
      <c r="AD21" s="351"/>
      <c r="AE21" s="354"/>
      <c r="AF21" s="356"/>
      <c r="AG21" s="351"/>
    </row>
    <row r="22" spans="1:33" ht="15" hidden="1">
      <c r="A22" s="75" t="s">
        <v>4833</v>
      </c>
      <c r="B22" s="39" t="s">
        <v>294</v>
      </c>
      <c r="C22" s="40" t="s">
        <v>2115</v>
      </c>
      <c r="D22" s="40" t="s">
        <v>2120</v>
      </c>
      <c r="E22" s="40" t="s">
        <v>2126</v>
      </c>
      <c r="F22" s="40" t="s">
        <v>2119</v>
      </c>
      <c r="G22" s="42" t="s">
        <v>2108</v>
      </c>
      <c r="H22" s="43" t="s">
        <v>2139</v>
      </c>
      <c r="I22" s="215">
        <v>3446</v>
      </c>
      <c r="J22" s="216">
        <v>468</v>
      </c>
      <c r="K22" s="218">
        <v>40</v>
      </c>
      <c r="L22" s="166">
        <v>1575.56</v>
      </c>
      <c r="M22" s="24">
        <f t="shared" si="0"/>
        <v>1.1607661E-2</v>
      </c>
      <c r="N22" s="24">
        <f t="shared" si="1"/>
        <v>3.4479075999999998E-3</v>
      </c>
      <c r="O22" s="44">
        <f t="shared" si="2"/>
        <v>8.3752399999999995E-5</v>
      </c>
      <c r="P22" s="19">
        <f t="shared" si="3"/>
        <v>12562</v>
      </c>
      <c r="Q22" s="123"/>
      <c r="R22" s="123"/>
      <c r="S22" s="123"/>
      <c r="T22" s="378"/>
      <c r="U22" s="415"/>
      <c r="V22" s="304"/>
      <c r="W22" s="368"/>
      <c r="X22" s="306"/>
      <c r="Y22" s="304"/>
      <c r="Z22" s="304"/>
      <c r="AA22" s="304"/>
      <c r="AB22" s="304"/>
      <c r="AC22" s="353"/>
      <c r="AD22" s="351"/>
      <c r="AE22" s="354"/>
      <c r="AF22" s="356"/>
      <c r="AG22" s="351"/>
    </row>
    <row r="23" spans="1:33" ht="15" hidden="1">
      <c r="A23" s="75" t="s">
        <v>4834</v>
      </c>
      <c r="B23" s="39" t="s">
        <v>295</v>
      </c>
      <c r="C23" s="40" t="s">
        <v>2115</v>
      </c>
      <c r="D23" s="40" t="s">
        <v>2122</v>
      </c>
      <c r="E23" s="40" t="s">
        <v>2116</v>
      </c>
      <c r="F23" s="40">
        <v>3</v>
      </c>
      <c r="G23" s="42" t="s">
        <v>2109</v>
      </c>
      <c r="H23" s="43" t="s">
        <v>2140</v>
      </c>
      <c r="I23" s="215">
        <v>20037</v>
      </c>
      <c r="J23" s="216">
        <v>2679</v>
      </c>
      <c r="K23" s="218">
        <v>264</v>
      </c>
      <c r="L23" s="166">
        <v>1370.48</v>
      </c>
      <c r="M23" s="24">
        <f t="shared" si="0"/>
        <v>1.3175625E-2</v>
      </c>
      <c r="N23" s="24">
        <f t="shared" si="1"/>
        <v>2.5755574199999999E-2</v>
      </c>
      <c r="O23" s="44">
        <f t="shared" si="2"/>
        <v>6.2562350000000002E-4</v>
      </c>
      <c r="P23" s="19">
        <f t="shared" si="3"/>
        <v>93843</v>
      </c>
      <c r="Q23" s="123"/>
      <c r="R23" s="123"/>
      <c r="S23" s="123"/>
      <c r="T23" s="378"/>
      <c r="U23" s="415"/>
      <c r="V23" s="307"/>
      <c r="W23" s="368"/>
      <c r="X23" s="306"/>
      <c r="Y23" s="304"/>
      <c r="Z23" s="304"/>
      <c r="AA23" s="304"/>
      <c r="AB23" s="304"/>
      <c r="AC23" s="353"/>
      <c r="AD23" s="351"/>
      <c r="AE23" s="354"/>
      <c r="AF23" s="356"/>
      <c r="AG23" s="351"/>
    </row>
    <row r="24" spans="1:33" ht="15" hidden="1">
      <c r="A24" s="75" t="s">
        <v>4835</v>
      </c>
      <c r="B24" s="39" t="s">
        <v>296</v>
      </c>
      <c r="C24" s="40" t="s">
        <v>2115</v>
      </c>
      <c r="D24" s="40" t="s">
        <v>2122</v>
      </c>
      <c r="E24" s="40" t="s">
        <v>2115</v>
      </c>
      <c r="F24" s="40" t="s">
        <v>2119</v>
      </c>
      <c r="G24" s="42" t="s">
        <v>2108</v>
      </c>
      <c r="H24" s="43" t="s">
        <v>2141</v>
      </c>
      <c r="I24" s="215">
        <v>3010</v>
      </c>
      <c r="J24" s="216">
        <v>429</v>
      </c>
      <c r="K24" s="218">
        <v>91</v>
      </c>
      <c r="L24" s="166">
        <v>1025.05</v>
      </c>
      <c r="M24" s="24">
        <f t="shared" si="0"/>
        <v>3.0232558100000001E-2</v>
      </c>
      <c r="N24" s="24">
        <f t="shared" si="1"/>
        <v>1.26528144E-2</v>
      </c>
      <c r="O24" s="44">
        <f t="shared" si="2"/>
        <v>3.0734689999999999E-4</v>
      </c>
      <c r="P24" s="19">
        <f t="shared" si="3"/>
        <v>46102</v>
      </c>
      <c r="Q24" s="123"/>
      <c r="R24" s="123"/>
      <c r="S24" s="123"/>
      <c r="T24" s="378"/>
      <c r="U24" s="415"/>
      <c r="V24" s="304"/>
      <c r="W24" s="368"/>
      <c r="X24" s="306"/>
      <c r="Y24" s="304"/>
      <c r="Z24" s="304"/>
      <c r="AA24" s="304"/>
      <c r="AB24" s="304"/>
      <c r="AC24" s="353"/>
      <c r="AD24" s="351"/>
      <c r="AE24" s="354"/>
      <c r="AF24" s="356"/>
      <c r="AG24" s="351"/>
    </row>
    <row r="25" spans="1:33" ht="15" hidden="1">
      <c r="A25" s="75" t="s">
        <v>4836</v>
      </c>
      <c r="B25" s="39" t="s">
        <v>297</v>
      </c>
      <c r="C25" s="40" t="s">
        <v>2115</v>
      </c>
      <c r="D25" s="40" t="s">
        <v>2122</v>
      </c>
      <c r="E25" s="40" t="s">
        <v>2120</v>
      </c>
      <c r="F25" s="40" t="s">
        <v>2119</v>
      </c>
      <c r="G25" s="42" t="s">
        <v>2108</v>
      </c>
      <c r="H25" s="43" t="s">
        <v>2142</v>
      </c>
      <c r="I25" s="215">
        <v>4939</v>
      </c>
      <c r="J25" s="216">
        <v>710</v>
      </c>
      <c r="K25" s="218">
        <v>85</v>
      </c>
      <c r="L25" s="166">
        <v>1204.27</v>
      </c>
      <c r="M25" s="24">
        <f t="shared" si="0"/>
        <v>1.7209961499999999E-2</v>
      </c>
      <c r="N25" s="24">
        <f t="shared" si="1"/>
        <v>1.0146456E-2</v>
      </c>
      <c r="O25" s="44">
        <f t="shared" si="2"/>
        <v>2.4646549999999997E-4</v>
      </c>
      <c r="P25" s="19">
        <f t="shared" si="3"/>
        <v>36969</v>
      </c>
      <c r="Q25" s="123"/>
      <c r="R25" s="123"/>
      <c r="S25" s="123"/>
      <c r="T25" s="378"/>
      <c r="U25" s="415"/>
      <c r="V25" s="307"/>
      <c r="W25" s="368"/>
      <c r="X25" s="306"/>
      <c r="Y25" s="304"/>
      <c r="Z25" s="304"/>
      <c r="AA25" s="304"/>
      <c r="AB25" s="304"/>
      <c r="AC25" s="353"/>
      <c r="AD25" s="351"/>
      <c r="AE25" s="354"/>
      <c r="AF25" s="356"/>
      <c r="AG25" s="351"/>
    </row>
    <row r="26" spans="1:33" ht="15" hidden="1">
      <c r="A26" s="75" t="s">
        <v>4837</v>
      </c>
      <c r="B26" s="39" t="s">
        <v>298</v>
      </c>
      <c r="C26" s="40" t="s">
        <v>2115</v>
      </c>
      <c r="D26" s="40" t="s">
        <v>2122</v>
      </c>
      <c r="E26" s="40" t="s">
        <v>2122</v>
      </c>
      <c r="F26" s="40">
        <v>3</v>
      </c>
      <c r="G26" s="42" t="s">
        <v>2109</v>
      </c>
      <c r="H26" s="43" t="s">
        <v>2143</v>
      </c>
      <c r="I26" s="215">
        <v>7196</v>
      </c>
      <c r="J26" s="216">
        <v>1082</v>
      </c>
      <c r="K26" s="218">
        <v>117</v>
      </c>
      <c r="L26" s="166">
        <v>1325.54</v>
      </c>
      <c r="M26" s="24">
        <f t="shared" si="0"/>
        <v>1.6259032699999999E-2</v>
      </c>
      <c r="N26" s="24">
        <f t="shared" si="1"/>
        <v>1.3271778499999999E-2</v>
      </c>
      <c r="O26" s="44">
        <f t="shared" si="2"/>
        <v>3.223821E-4</v>
      </c>
      <c r="P26" s="19">
        <f t="shared" si="3"/>
        <v>48357</v>
      </c>
      <c r="Q26" s="123"/>
      <c r="R26" s="123"/>
      <c r="S26" s="123"/>
      <c r="T26" s="378"/>
      <c r="U26" s="415"/>
      <c r="V26" s="307"/>
      <c r="W26" s="368"/>
      <c r="X26" s="306"/>
      <c r="Y26" s="304"/>
      <c r="Z26" s="304"/>
      <c r="AA26" s="304"/>
      <c r="AB26" s="304"/>
      <c r="AC26" s="353"/>
      <c r="AD26" s="351"/>
      <c r="AE26" s="354"/>
      <c r="AF26" s="356"/>
      <c r="AG26" s="351"/>
    </row>
    <row r="27" spans="1:33" ht="15" hidden="1">
      <c r="A27" s="75" t="s">
        <v>4838</v>
      </c>
      <c r="B27" s="39" t="s">
        <v>299</v>
      </c>
      <c r="C27" s="40" t="s">
        <v>2115</v>
      </c>
      <c r="D27" s="40" t="s">
        <v>2124</v>
      </c>
      <c r="E27" s="40" t="s">
        <v>2116</v>
      </c>
      <c r="F27" s="40" t="s">
        <v>2117</v>
      </c>
      <c r="G27" s="42" t="s">
        <v>2107</v>
      </c>
      <c r="H27" s="43" t="s">
        <v>2144</v>
      </c>
      <c r="I27" s="215">
        <v>23056</v>
      </c>
      <c r="J27" s="216">
        <v>2555</v>
      </c>
      <c r="K27" s="218">
        <v>90</v>
      </c>
      <c r="L27" s="166">
        <v>1452.68</v>
      </c>
      <c r="M27" s="24">
        <f t="shared" si="0"/>
        <v>3.9035392000000002E-3</v>
      </c>
      <c r="N27" s="24">
        <f t="shared" si="1"/>
        <v>6.8656157000000001E-3</v>
      </c>
      <c r="O27" s="44">
        <f t="shared" si="2"/>
        <v>1.6677129999999999E-4</v>
      </c>
      <c r="P27" s="19">
        <f t="shared" si="3"/>
        <v>25015</v>
      </c>
      <c r="Q27" s="123"/>
      <c r="R27" s="123"/>
      <c r="S27" s="123"/>
      <c r="T27" s="378"/>
      <c r="U27" s="415"/>
      <c r="V27" s="304"/>
      <c r="W27" s="368"/>
      <c r="X27" s="306"/>
      <c r="Y27" s="304"/>
      <c r="Z27" s="304"/>
      <c r="AA27" s="304"/>
      <c r="AB27" s="304"/>
      <c r="AC27" s="353"/>
      <c r="AD27" s="351"/>
      <c r="AE27" s="354"/>
      <c r="AF27" s="356"/>
      <c r="AG27" s="351"/>
    </row>
    <row r="28" spans="1:33" ht="15" hidden="1">
      <c r="A28" s="75" t="s">
        <v>4839</v>
      </c>
      <c r="B28" s="39" t="s">
        <v>300</v>
      </c>
      <c r="C28" s="40" t="s">
        <v>2115</v>
      </c>
      <c r="D28" s="40" t="s">
        <v>2124</v>
      </c>
      <c r="E28" s="40" t="s">
        <v>2115</v>
      </c>
      <c r="F28" s="40">
        <v>3</v>
      </c>
      <c r="G28" s="42" t="s">
        <v>2109</v>
      </c>
      <c r="H28" s="43" t="s">
        <v>2145</v>
      </c>
      <c r="I28" s="215">
        <v>10503</v>
      </c>
      <c r="J28" s="216">
        <v>1360</v>
      </c>
      <c r="K28" s="218">
        <v>159</v>
      </c>
      <c r="L28" s="166">
        <v>948.66</v>
      </c>
      <c r="M28" s="24">
        <f t="shared" si="0"/>
        <v>1.51385318E-2</v>
      </c>
      <c r="N28" s="24">
        <f t="shared" si="1"/>
        <v>2.1702615500000001E-2</v>
      </c>
      <c r="O28" s="44">
        <f t="shared" si="2"/>
        <v>5.2717390000000001E-4</v>
      </c>
      <c r="P28" s="19">
        <f t="shared" si="3"/>
        <v>79076</v>
      </c>
      <c r="Q28" s="123"/>
      <c r="R28" s="123"/>
      <c r="S28" s="123"/>
      <c r="T28" s="378"/>
      <c r="U28" s="415"/>
      <c r="V28" s="304"/>
      <c r="W28" s="368"/>
      <c r="X28" s="306"/>
      <c r="Y28" s="304"/>
      <c r="Z28" s="304"/>
      <c r="AA28" s="304"/>
      <c r="AB28" s="304"/>
      <c r="AC28" s="353"/>
      <c r="AD28" s="351"/>
      <c r="AE28" s="354"/>
      <c r="AF28" s="356"/>
      <c r="AG28" s="351"/>
    </row>
    <row r="29" spans="1:33" ht="15" hidden="1">
      <c r="A29" s="75" t="s">
        <v>4840</v>
      </c>
      <c r="B29" s="39" t="s">
        <v>301</v>
      </c>
      <c r="C29" s="40" t="s">
        <v>2115</v>
      </c>
      <c r="D29" s="40" t="s">
        <v>2124</v>
      </c>
      <c r="E29" s="40" t="s">
        <v>2120</v>
      </c>
      <c r="F29" s="40" t="s">
        <v>2119</v>
      </c>
      <c r="G29" s="42" t="s">
        <v>2108</v>
      </c>
      <c r="H29" s="43" t="s">
        <v>2146</v>
      </c>
      <c r="I29" s="215">
        <v>4991</v>
      </c>
      <c r="J29" s="216">
        <v>737</v>
      </c>
      <c r="K29" s="218">
        <v>35</v>
      </c>
      <c r="L29" s="166">
        <v>1623.05</v>
      </c>
      <c r="M29" s="24">
        <f t="shared" si="0"/>
        <v>7.0126227000000003E-3</v>
      </c>
      <c r="N29" s="24">
        <f t="shared" si="1"/>
        <v>3.1843152000000001E-3</v>
      </c>
      <c r="O29" s="44">
        <f t="shared" si="2"/>
        <v>7.7349500000000002E-5</v>
      </c>
      <c r="P29" s="19">
        <f t="shared" si="3"/>
        <v>11602</v>
      </c>
      <c r="Q29" s="123"/>
      <c r="R29" s="123"/>
      <c r="S29" s="123"/>
      <c r="T29" s="378"/>
      <c r="U29" s="415"/>
      <c r="V29" s="304"/>
      <c r="W29" s="368"/>
      <c r="X29" s="306"/>
      <c r="Y29" s="304"/>
      <c r="Z29" s="304"/>
      <c r="AA29" s="304"/>
      <c r="AB29" s="304"/>
      <c r="AC29" s="353"/>
      <c r="AD29" s="351"/>
      <c r="AE29" s="354"/>
      <c r="AF29" s="356"/>
      <c r="AG29" s="351"/>
    </row>
    <row r="30" spans="1:33" ht="15" hidden="1">
      <c r="A30" s="75" t="s">
        <v>4841</v>
      </c>
      <c r="B30" s="39" t="s">
        <v>302</v>
      </c>
      <c r="C30" s="40" t="s">
        <v>2115</v>
      </c>
      <c r="D30" s="40" t="s">
        <v>2124</v>
      </c>
      <c r="E30" s="40" t="s">
        <v>2122</v>
      </c>
      <c r="F30" s="40" t="s">
        <v>2119</v>
      </c>
      <c r="G30" s="42" t="s">
        <v>2108</v>
      </c>
      <c r="H30" s="43" t="s">
        <v>2147</v>
      </c>
      <c r="I30" s="215">
        <v>4094</v>
      </c>
      <c r="J30" s="216">
        <v>544</v>
      </c>
      <c r="K30" s="218">
        <v>51</v>
      </c>
      <c r="L30" s="166">
        <v>1642.16</v>
      </c>
      <c r="M30" s="24">
        <f t="shared" si="0"/>
        <v>1.2457254500000001E-2</v>
      </c>
      <c r="N30" s="24">
        <f t="shared" si="1"/>
        <v>4.1267272000000002E-3</v>
      </c>
      <c r="O30" s="44">
        <f t="shared" si="2"/>
        <v>1.002415E-4</v>
      </c>
      <c r="P30" s="19">
        <f t="shared" si="3"/>
        <v>15036</v>
      </c>
      <c r="Q30" s="123"/>
      <c r="R30" s="123"/>
      <c r="S30" s="123"/>
      <c r="T30" s="378"/>
      <c r="U30" s="415"/>
      <c r="V30" s="307"/>
      <c r="W30" s="368"/>
      <c r="X30" s="306"/>
      <c r="Y30" s="304"/>
      <c r="Z30" s="304"/>
      <c r="AA30" s="304"/>
      <c r="AB30" s="304"/>
      <c r="AC30" s="353"/>
      <c r="AD30" s="351"/>
      <c r="AE30" s="354"/>
      <c r="AF30" s="356"/>
      <c r="AG30" s="351"/>
    </row>
    <row r="31" spans="1:33" ht="15" hidden="1">
      <c r="A31" s="75" t="s">
        <v>4842</v>
      </c>
      <c r="B31" s="39" t="s">
        <v>303</v>
      </c>
      <c r="C31" s="40" t="s">
        <v>2115</v>
      </c>
      <c r="D31" s="40" t="s">
        <v>2124</v>
      </c>
      <c r="E31" s="40" t="s">
        <v>2124</v>
      </c>
      <c r="F31" s="40" t="s">
        <v>2119</v>
      </c>
      <c r="G31" s="42" t="s">
        <v>2108</v>
      </c>
      <c r="H31" s="43" t="s">
        <v>2148</v>
      </c>
      <c r="I31" s="215">
        <v>3967</v>
      </c>
      <c r="J31" s="216">
        <v>515</v>
      </c>
      <c r="K31" s="218">
        <v>75</v>
      </c>
      <c r="L31" s="166">
        <v>1221.06</v>
      </c>
      <c r="M31" s="24">
        <f t="shared" si="0"/>
        <v>1.8905974200000002E-2</v>
      </c>
      <c r="N31" s="24">
        <f t="shared" si="1"/>
        <v>7.9738724E-3</v>
      </c>
      <c r="O31" s="44">
        <f t="shared" si="2"/>
        <v>1.9369170000000001E-4</v>
      </c>
      <c r="P31" s="19">
        <f t="shared" si="3"/>
        <v>29053</v>
      </c>
      <c r="Q31" s="123"/>
      <c r="R31" s="123"/>
      <c r="S31" s="123"/>
      <c r="T31" s="378"/>
      <c r="U31" s="415"/>
      <c r="V31" s="304"/>
      <c r="W31" s="368"/>
      <c r="X31" s="306"/>
      <c r="Y31" s="304"/>
      <c r="Z31" s="304"/>
      <c r="AA31" s="304"/>
      <c r="AB31" s="304"/>
      <c r="AC31" s="353"/>
      <c r="AD31" s="351"/>
      <c r="AE31" s="354"/>
      <c r="AF31" s="356"/>
      <c r="AG31" s="351"/>
    </row>
    <row r="32" spans="1:33" ht="15" hidden="1">
      <c r="A32" s="75" t="s">
        <v>4843</v>
      </c>
      <c r="B32" s="39" t="s">
        <v>304</v>
      </c>
      <c r="C32" s="40" t="s">
        <v>2115</v>
      </c>
      <c r="D32" s="40" t="s">
        <v>2124</v>
      </c>
      <c r="E32" s="40" t="s">
        <v>2126</v>
      </c>
      <c r="F32" s="40" t="s">
        <v>2119</v>
      </c>
      <c r="G32" s="42" t="s">
        <v>2108</v>
      </c>
      <c r="H32" s="43" t="s">
        <v>2149</v>
      </c>
      <c r="I32" s="215">
        <v>3934</v>
      </c>
      <c r="J32" s="216">
        <v>571</v>
      </c>
      <c r="K32" s="218">
        <v>35</v>
      </c>
      <c r="L32" s="166">
        <v>1260.69</v>
      </c>
      <c r="M32" s="24">
        <f t="shared" si="0"/>
        <v>8.8967970999999993E-3</v>
      </c>
      <c r="N32" s="24">
        <f t="shared" si="1"/>
        <v>4.0295957999999998E-3</v>
      </c>
      <c r="O32" s="44">
        <f t="shared" si="2"/>
        <v>9.7882100000000003E-5</v>
      </c>
      <c r="P32" s="19">
        <f t="shared" si="3"/>
        <v>14682</v>
      </c>
      <c r="Q32" s="123"/>
      <c r="R32" s="123"/>
      <c r="S32" s="123"/>
      <c r="T32" s="378"/>
      <c r="U32" s="415"/>
      <c r="V32" s="307"/>
      <c r="W32" s="368"/>
      <c r="X32" s="306"/>
      <c r="Y32" s="304"/>
      <c r="Z32" s="304"/>
      <c r="AA32" s="304"/>
      <c r="AB32" s="304"/>
      <c r="AC32" s="353"/>
      <c r="AD32" s="351"/>
      <c r="AE32" s="354"/>
      <c r="AF32" s="356"/>
      <c r="AG32" s="351"/>
    </row>
    <row r="33" spans="1:33" ht="15" hidden="1">
      <c r="A33" s="75" t="s">
        <v>4844</v>
      </c>
      <c r="B33" s="39" t="s">
        <v>305</v>
      </c>
      <c r="C33" s="40" t="s">
        <v>2115</v>
      </c>
      <c r="D33" s="40" t="s">
        <v>2126</v>
      </c>
      <c r="E33" s="40" t="s">
        <v>2116</v>
      </c>
      <c r="F33" s="40" t="s">
        <v>2117</v>
      </c>
      <c r="G33" s="42" t="s">
        <v>2107</v>
      </c>
      <c r="H33" s="43" t="s">
        <v>2150</v>
      </c>
      <c r="I33" s="215">
        <v>4633</v>
      </c>
      <c r="J33" s="216">
        <v>491</v>
      </c>
      <c r="K33" s="218">
        <v>6</v>
      </c>
      <c r="L33" s="166">
        <v>3718.89</v>
      </c>
      <c r="M33" s="24">
        <f t="shared" si="0"/>
        <v>1.2950571000000001E-3</v>
      </c>
      <c r="N33" s="24">
        <f t="shared" si="1"/>
        <v>1.7098459999999999E-4</v>
      </c>
      <c r="O33" s="44">
        <f t="shared" si="2"/>
        <v>4.1532999999999997E-6</v>
      </c>
      <c r="P33" s="19">
        <f t="shared" si="3"/>
        <v>622</v>
      </c>
      <c r="Q33" s="123"/>
      <c r="R33" s="123"/>
      <c r="S33" s="123"/>
      <c r="T33" s="378"/>
      <c r="U33" s="415"/>
      <c r="V33" s="307"/>
      <c r="W33" s="368"/>
      <c r="X33" s="306"/>
      <c r="Y33" s="304"/>
      <c r="Z33" s="304"/>
      <c r="AA33" s="304"/>
      <c r="AB33" s="304"/>
      <c r="AC33" s="353"/>
      <c r="AD33" s="351"/>
      <c r="AE33" s="354"/>
      <c r="AF33" s="356"/>
      <c r="AG33" s="351"/>
    </row>
    <row r="34" spans="1:33" ht="15" hidden="1">
      <c r="A34" s="75" t="s">
        <v>4845</v>
      </c>
      <c r="B34" s="39" t="s">
        <v>306</v>
      </c>
      <c r="C34" s="40" t="s">
        <v>2115</v>
      </c>
      <c r="D34" s="40" t="s">
        <v>2126</v>
      </c>
      <c r="E34" s="40" t="s">
        <v>2115</v>
      </c>
      <c r="F34" s="40" t="s">
        <v>2117</v>
      </c>
      <c r="G34" s="42" t="s">
        <v>2107</v>
      </c>
      <c r="H34" s="43" t="s">
        <v>2151</v>
      </c>
      <c r="I34" s="215">
        <v>10957</v>
      </c>
      <c r="J34" s="216">
        <v>1271</v>
      </c>
      <c r="K34" s="218">
        <v>88</v>
      </c>
      <c r="L34" s="166">
        <v>1355.99</v>
      </c>
      <c r="M34" s="24">
        <f t="shared" si="0"/>
        <v>8.0313954000000003E-3</v>
      </c>
      <c r="N34" s="24">
        <f t="shared" si="1"/>
        <v>7.5280078999999996E-3</v>
      </c>
      <c r="O34" s="44">
        <f t="shared" si="2"/>
        <v>1.828613E-4</v>
      </c>
      <c r="P34" s="19">
        <f t="shared" si="3"/>
        <v>27429</v>
      </c>
      <c r="Q34" s="123"/>
      <c r="R34" s="123"/>
      <c r="S34" s="123"/>
      <c r="T34" s="378"/>
      <c r="U34" s="415"/>
      <c r="V34" s="307"/>
      <c r="W34" s="368"/>
      <c r="X34" s="306"/>
      <c r="Y34" s="304"/>
      <c r="Z34" s="304"/>
      <c r="AA34" s="304"/>
      <c r="AB34" s="304"/>
      <c r="AC34" s="353"/>
      <c r="AD34" s="351"/>
      <c r="AE34" s="354"/>
      <c r="AF34" s="356"/>
      <c r="AG34" s="351"/>
    </row>
    <row r="35" spans="1:33" ht="15" hidden="1">
      <c r="A35" s="75" t="s">
        <v>4846</v>
      </c>
      <c r="B35" s="39" t="s">
        <v>307</v>
      </c>
      <c r="C35" s="40" t="s">
        <v>2115</v>
      </c>
      <c r="D35" s="40" t="s">
        <v>2126</v>
      </c>
      <c r="E35" s="40" t="s">
        <v>2120</v>
      </c>
      <c r="F35" s="40" t="s">
        <v>2117</v>
      </c>
      <c r="G35" s="42" t="s">
        <v>2107</v>
      </c>
      <c r="H35" s="43" t="s">
        <v>2152</v>
      </c>
      <c r="I35" s="215">
        <v>6222</v>
      </c>
      <c r="J35" s="216">
        <v>728</v>
      </c>
      <c r="K35" s="218">
        <v>40</v>
      </c>
      <c r="L35" s="166">
        <v>1949.95</v>
      </c>
      <c r="M35" s="24">
        <f t="shared" si="0"/>
        <v>6.4288009999999996E-3</v>
      </c>
      <c r="N35" s="24">
        <f t="shared" si="1"/>
        <v>2.4001472000000001E-3</v>
      </c>
      <c r="O35" s="44">
        <f t="shared" si="2"/>
        <v>5.8301399999999997E-5</v>
      </c>
      <c r="P35" s="19">
        <f t="shared" si="3"/>
        <v>8745</v>
      </c>
      <c r="Q35" s="123"/>
      <c r="R35" s="123"/>
      <c r="S35" s="123"/>
      <c r="T35" s="378"/>
      <c r="U35" s="415"/>
      <c r="V35" s="304"/>
      <c r="W35" s="368"/>
      <c r="X35" s="306"/>
      <c r="Y35" s="304"/>
      <c r="Z35" s="304"/>
      <c r="AA35" s="304"/>
      <c r="AB35" s="304"/>
      <c r="AC35" s="353"/>
      <c r="AD35" s="351"/>
      <c r="AE35" s="354"/>
      <c r="AF35" s="356"/>
      <c r="AG35" s="351"/>
    </row>
    <row r="36" spans="1:33" ht="15" hidden="1">
      <c r="A36" s="75" t="s">
        <v>4847</v>
      </c>
      <c r="B36" s="39" t="s">
        <v>308</v>
      </c>
      <c r="C36" s="40" t="s">
        <v>2115</v>
      </c>
      <c r="D36" s="40" t="s">
        <v>2126</v>
      </c>
      <c r="E36" s="40" t="s">
        <v>2122</v>
      </c>
      <c r="F36" s="40" t="s">
        <v>2117</v>
      </c>
      <c r="G36" s="42" t="s">
        <v>2107</v>
      </c>
      <c r="H36" s="43" t="s">
        <v>2153</v>
      </c>
      <c r="I36" s="215">
        <v>6611</v>
      </c>
      <c r="J36" s="216">
        <v>702</v>
      </c>
      <c r="K36" s="218">
        <v>24</v>
      </c>
      <c r="L36" s="166">
        <v>2540.84</v>
      </c>
      <c r="M36" s="24">
        <f t="shared" ref="M36:M67" si="4" xml:space="preserve"> ROUNDDOWN(K36/I36,10)</f>
        <v>3.6303131000000001E-3</v>
      </c>
      <c r="N36" s="24">
        <f t="shared" ref="N36:N67" si="5">ROUNDDOWN(J36*M36/L36,10)</f>
        <v>1.0030067000000001E-3</v>
      </c>
      <c r="O36" s="44">
        <f t="shared" ref="O36:O67" si="6">ROUNDDOWN(N36/$N$2499,10)</f>
        <v>2.4363799999999999E-5</v>
      </c>
      <c r="P36" s="19">
        <f t="shared" si="3"/>
        <v>3654</v>
      </c>
      <c r="Q36" s="123"/>
      <c r="R36" s="123"/>
      <c r="S36" s="123"/>
      <c r="T36" s="378"/>
      <c r="U36" s="415"/>
      <c r="V36" s="307"/>
      <c r="W36" s="368"/>
      <c r="X36" s="306"/>
      <c r="Y36" s="304"/>
      <c r="Z36" s="304"/>
      <c r="AA36" s="304"/>
      <c r="AB36" s="304"/>
      <c r="AC36" s="353"/>
      <c r="AD36" s="351"/>
      <c r="AE36" s="354"/>
      <c r="AF36" s="356"/>
      <c r="AG36" s="351"/>
    </row>
    <row r="37" spans="1:33" ht="15" hidden="1">
      <c r="A37" s="75" t="s">
        <v>4848</v>
      </c>
      <c r="B37" s="39" t="s">
        <v>309</v>
      </c>
      <c r="C37" s="40" t="s">
        <v>2115</v>
      </c>
      <c r="D37" s="40" t="s">
        <v>2126</v>
      </c>
      <c r="E37" s="40" t="s">
        <v>2124</v>
      </c>
      <c r="F37" s="40" t="s">
        <v>2119</v>
      </c>
      <c r="G37" s="42" t="s">
        <v>2108</v>
      </c>
      <c r="H37" s="43" t="s">
        <v>2154</v>
      </c>
      <c r="I37" s="215">
        <v>4309</v>
      </c>
      <c r="J37" s="216">
        <v>517</v>
      </c>
      <c r="K37" s="218">
        <v>20</v>
      </c>
      <c r="L37" s="166">
        <v>1098.6500000000001</v>
      </c>
      <c r="M37" s="24">
        <f t="shared" si="4"/>
        <v>4.6414480999999999E-3</v>
      </c>
      <c r="N37" s="24">
        <f t="shared" si="5"/>
        <v>2.1841611E-3</v>
      </c>
      <c r="O37" s="44">
        <f t="shared" si="6"/>
        <v>5.3054999999999999E-5</v>
      </c>
      <c r="P37" s="19">
        <f t="shared" si="3"/>
        <v>7958</v>
      </c>
      <c r="Q37" s="123"/>
      <c r="R37" s="123"/>
      <c r="S37" s="123"/>
      <c r="T37" s="378"/>
      <c r="U37" s="415"/>
      <c r="V37" s="307"/>
      <c r="W37" s="368"/>
      <c r="X37" s="306"/>
      <c r="Y37" s="304"/>
      <c r="Z37" s="304"/>
      <c r="AA37" s="304"/>
      <c r="AB37" s="304"/>
      <c r="AC37" s="353"/>
      <c r="AD37" s="351"/>
      <c r="AE37" s="354"/>
      <c r="AF37" s="356"/>
      <c r="AG37" s="351"/>
    </row>
    <row r="38" spans="1:33" ht="15" hidden="1">
      <c r="A38" s="75" t="s">
        <v>4849</v>
      </c>
      <c r="B38" s="39" t="s">
        <v>310</v>
      </c>
      <c r="C38" s="40" t="s">
        <v>2115</v>
      </c>
      <c r="D38" s="40" t="s">
        <v>2126</v>
      </c>
      <c r="E38" s="40" t="s">
        <v>2126</v>
      </c>
      <c r="F38" s="40" t="s">
        <v>2119</v>
      </c>
      <c r="G38" s="42" t="s">
        <v>2108</v>
      </c>
      <c r="H38" s="43" t="s">
        <v>2155</v>
      </c>
      <c r="I38" s="215">
        <v>7397</v>
      </c>
      <c r="J38" s="216">
        <v>1087</v>
      </c>
      <c r="K38" s="218">
        <v>57</v>
      </c>
      <c r="L38" s="166">
        <v>1573.68</v>
      </c>
      <c r="M38" s="24">
        <f t="shared" si="4"/>
        <v>7.7058266E-3</v>
      </c>
      <c r="N38" s="24">
        <f t="shared" si="5"/>
        <v>5.3227044000000003E-3</v>
      </c>
      <c r="O38" s="44">
        <f t="shared" si="6"/>
        <v>1.292927E-4</v>
      </c>
      <c r="P38" s="19">
        <f t="shared" si="3"/>
        <v>19393</v>
      </c>
      <c r="Q38" s="123"/>
      <c r="R38" s="123"/>
      <c r="S38" s="123"/>
      <c r="T38" s="378"/>
      <c r="U38" s="415"/>
      <c r="V38" s="304"/>
      <c r="W38" s="368"/>
      <c r="X38" s="306"/>
      <c r="Y38" s="304"/>
      <c r="Z38" s="304"/>
      <c r="AA38" s="304"/>
      <c r="AB38" s="304"/>
      <c r="AC38" s="353"/>
      <c r="AD38" s="351"/>
      <c r="AE38" s="354"/>
      <c r="AF38" s="356"/>
      <c r="AG38" s="351"/>
    </row>
    <row r="39" spans="1:33" ht="15" hidden="1">
      <c r="A39" s="75" t="s">
        <v>4850</v>
      </c>
      <c r="B39" s="39" t="s">
        <v>311</v>
      </c>
      <c r="C39" s="40" t="s">
        <v>2115</v>
      </c>
      <c r="D39" s="40" t="s">
        <v>2126</v>
      </c>
      <c r="E39" s="40" t="s">
        <v>2133</v>
      </c>
      <c r="F39" s="40" t="s">
        <v>2119</v>
      </c>
      <c r="G39" s="42" t="s">
        <v>2108</v>
      </c>
      <c r="H39" s="43" t="s">
        <v>2156</v>
      </c>
      <c r="I39" s="215">
        <v>10196</v>
      </c>
      <c r="J39" s="216">
        <v>1308</v>
      </c>
      <c r="K39" s="218">
        <v>90</v>
      </c>
      <c r="L39" s="166">
        <v>1522.11</v>
      </c>
      <c r="M39" s="24">
        <f t="shared" si="4"/>
        <v>8.8269908999999997E-3</v>
      </c>
      <c r="N39" s="24">
        <f t="shared" si="5"/>
        <v>7.5853283000000002E-3</v>
      </c>
      <c r="O39" s="44">
        <f t="shared" si="6"/>
        <v>1.8425359999999999E-4</v>
      </c>
      <c r="P39" s="19">
        <f t="shared" si="3"/>
        <v>27638</v>
      </c>
      <c r="Q39" s="123"/>
      <c r="R39" s="123"/>
      <c r="S39" s="123"/>
      <c r="T39" s="378"/>
      <c r="U39" s="415"/>
      <c r="V39" s="304"/>
      <c r="W39" s="368"/>
      <c r="X39" s="306"/>
      <c r="Y39" s="304"/>
      <c r="Z39" s="304"/>
      <c r="AA39" s="304"/>
      <c r="AB39" s="304"/>
      <c r="AC39" s="353"/>
      <c r="AD39" s="351"/>
      <c r="AE39" s="354"/>
      <c r="AF39" s="356"/>
      <c r="AG39" s="351"/>
    </row>
    <row r="40" spans="1:33" ht="15" hidden="1">
      <c r="A40" s="75" t="s">
        <v>4851</v>
      </c>
      <c r="B40" s="39" t="s">
        <v>312</v>
      </c>
      <c r="C40" s="40" t="s">
        <v>2115</v>
      </c>
      <c r="D40" s="40" t="s">
        <v>2126</v>
      </c>
      <c r="E40" s="40" t="s">
        <v>2157</v>
      </c>
      <c r="F40" s="40" t="s">
        <v>2119</v>
      </c>
      <c r="G40" s="42" t="s">
        <v>2108</v>
      </c>
      <c r="H40" s="43" t="s">
        <v>2158</v>
      </c>
      <c r="I40" s="215">
        <v>8254</v>
      </c>
      <c r="J40" s="216">
        <v>977</v>
      </c>
      <c r="K40" s="218">
        <v>67</v>
      </c>
      <c r="L40" s="166">
        <v>1640.04</v>
      </c>
      <c r="M40" s="24">
        <f t="shared" si="4"/>
        <v>8.1172763999999998E-3</v>
      </c>
      <c r="N40" s="24">
        <f t="shared" si="5"/>
        <v>4.8356008999999997E-3</v>
      </c>
      <c r="O40" s="44">
        <f t="shared" si="6"/>
        <v>1.174606E-4</v>
      </c>
      <c r="P40" s="19">
        <f t="shared" si="3"/>
        <v>17619</v>
      </c>
      <c r="Q40" s="123"/>
      <c r="R40" s="123"/>
      <c r="S40" s="123"/>
      <c r="T40" s="378"/>
      <c r="U40" s="415"/>
      <c r="V40" s="307"/>
      <c r="W40" s="368"/>
      <c r="X40" s="306"/>
      <c r="Y40" s="304"/>
      <c r="Z40" s="304"/>
      <c r="AA40" s="304"/>
      <c r="AB40" s="304"/>
      <c r="AC40" s="353"/>
      <c r="AD40" s="351"/>
      <c r="AE40" s="354"/>
      <c r="AF40" s="356"/>
      <c r="AG40" s="351"/>
    </row>
    <row r="41" spans="1:33" ht="15" hidden="1">
      <c r="A41" s="75" t="s">
        <v>4852</v>
      </c>
      <c r="B41" s="39" t="s">
        <v>313</v>
      </c>
      <c r="C41" s="40" t="s">
        <v>2115</v>
      </c>
      <c r="D41" s="40" t="s">
        <v>2126</v>
      </c>
      <c r="E41" s="40" t="s">
        <v>2159</v>
      </c>
      <c r="F41" s="40" t="s">
        <v>2119</v>
      </c>
      <c r="G41" s="42" t="s">
        <v>2108</v>
      </c>
      <c r="H41" s="43" t="s">
        <v>2160</v>
      </c>
      <c r="I41" s="215">
        <v>5276</v>
      </c>
      <c r="J41" s="216">
        <v>673</v>
      </c>
      <c r="K41" s="218">
        <v>92</v>
      </c>
      <c r="L41" s="166">
        <v>1853.66</v>
      </c>
      <c r="M41" s="24">
        <f t="shared" si="4"/>
        <v>1.74374526E-2</v>
      </c>
      <c r="N41" s="24">
        <f t="shared" si="5"/>
        <v>6.3309374000000002E-3</v>
      </c>
      <c r="O41" s="44">
        <f t="shared" si="6"/>
        <v>1.5378350000000001E-4</v>
      </c>
      <c r="P41" s="19">
        <f t="shared" si="3"/>
        <v>23067</v>
      </c>
      <c r="Q41" s="123"/>
      <c r="R41" s="123"/>
      <c r="S41" s="123"/>
      <c r="T41" s="378"/>
      <c r="U41" s="415"/>
      <c r="V41" s="304"/>
      <c r="W41" s="368"/>
      <c r="X41" s="306"/>
      <c r="Y41" s="304"/>
      <c r="Z41" s="304"/>
      <c r="AA41" s="304"/>
      <c r="AB41" s="304"/>
      <c r="AC41" s="353"/>
      <c r="AD41" s="351"/>
      <c r="AE41" s="354"/>
      <c r="AF41" s="356"/>
      <c r="AG41" s="351"/>
    </row>
    <row r="42" spans="1:33" ht="15" hidden="1">
      <c r="A42" s="75" t="s">
        <v>4853</v>
      </c>
      <c r="B42" s="39" t="s">
        <v>314</v>
      </c>
      <c r="C42" s="40" t="s">
        <v>2115</v>
      </c>
      <c r="D42" s="40" t="s">
        <v>2133</v>
      </c>
      <c r="E42" s="40" t="s">
        <v>2116</v>
      </c>
      <c r="F42" s="40" t="s">
        <v>2117</v>
      </c>
      <c r="G42" s="42" t="s">
        <v>2107</v>
      </c>
      <c r="H42" s="43" t="s">
        <v>2161</v>
      </c>
      <c r="I42" s="215">
        <v>19136</v>
      </c>
      <c r="J42" s="216">
        <v>2237</v>
      </c>
      <c r="K42" s="218">
        <v>42</v>
      </c>
      <c r="L42" s="166">
        <v>1207.5</v>
      </c>
      <c r="M42" s="24">
        <f t="shared" si="4"/>
        <v>2.194816E-3</v>
      </c>
      <c r="N42" s="24">
        <f t="shared" si="5"/>
        <v>4.0660897E-3</v>
      </c>
      <c r="O42" s="44">
        <f t="shared" si="6"/>
        <v>9.8768499999999995E-5</v>
      </c>
      <c r="P42" s="19">
        <f t="shared" si="3"/>
        <v>14815</v>
      </c>
      <c r="Q42" s="123"/>
      <c r="R42" s="123"/>
      <c r="S42" s="123"/>
      <c r="T42" s="378"/>
      <c r="U42" s="415"/>
      <c r="V42" s="304"/>
      <c r="W42" s="368"/>
      <c r="X42" s="306"/>
      <c r="Y42" s="304"/>
      <c r="Z42" s="304"/>
      <c r="AA42" s="304"/>
      <c r="AB42" s="304"/>
      <c r="AC42" s="353"/>
      <c r="AD42" s="351"/>
      <c r="AE42" s="354"/>
      <c r="AF42" s="356"/>
      <c r="AG42" s="351"/>
    </row>
    <row r="43" spans="1:33" ht="15" hidden="1">
      <c r="A43" s="75" t="s">
        <v>4854</v>
      </c>
      <c r="B43" s="39" t="s">
        <v>315</v>
      </c>
      <c r="C43" s="40" t="s">
        <v>2115</v>
      </c>
      <c r="D43" s="40" t="s">
        <v>2133</v>
      </c>
      <c r="E43" s="40" t="s">
        <v>2115</v>
      </c>
      <c r="F43" s="40" t="s">
        <v>2119</v>
      </c>
      <c r="G43" s="42" t="s">
        <v>2108</v>
      </c>
      <c r="H43" s="43" t="s">
        <v>2161</v>
      </c>
      <c r="I43" s="215">
        <v>9037</v>
      </c>
      <c r="J43" s="216">
        <v>1323</v>
      </c>
      <c r="K43" s="218">
        <v>86</v>
      </c>
      <c r="L43" s="166">
        <v>1177.9100000000001</v>
      </c>
      <c r="M43" s="24">
        <f t="shared" si="4"/>
        <v>9.5164324000000002E-3</v>
      </c>
      <c r="N43" s="24">
        <f t="shared" si="5"/>
        <v>1.0688626499999999E-2</v>
      </c>
      <c r="O43" s="44">
        <f t="shared" si="6"/>
        <v>2.5963519999999999E-4</v>
      </c>
      <c r="P43" s="19">
        <f t="shared" si="3"/>
        <v>38945</v>
      </c>
      <c r="Q43" s="123"/>
      <c r="R43" s="123"/>
      <c r="S43" s="123"/>
      <c r="T43" s="378"/>
      <c r="U43" s="415"/>
      <c r="V43" s="304"/>
      <c r="W43" s="368"/>
      <c r="X43" s="306"/>
      <c r="Y43" s="304"/>
      <c r="Z43" s="304"/>
      <c r="AA43" s="304"/>
      <c r="AB43" s="304"/>
      <c r="AC43" s="353"/>
      <c r="AD43" s="351"/>
      <c r="AE43" s="354"/>
      <c r="AF43" s="356"/>
      <c r="AG43" s="351"/>
    </row>
    <row r="44" spans="1:33" ht="15" hidden="1">
      <c r="A44" s="75" t="s">
        <v>4855</v>
      </c>
      <c r="B44" s="39" t="s">
        <v>316</v>
      </c>
      <c r="C44" s="40" t="s">
        <v>2115</v>
      </c>
      <c r="D44" s="40" t="s">
        <v>2133</v>
      </c>
      <c r="E44" s="40" t="s">
        <v>2120</v>
      </c>
      <c r="F44" s="40">
        <v>3</v>
      </c>
      <c r="G44" s="42" t="s">
        <v>2109</v>
      </c>
      <c r="H44" s="43" t="s">
        <v>2162</v>
      </c>
      <c r="I44" s="215">
        <v>10935</v>
      </c>
      <c r="J44" s="216">
        <v>1341</v>
      </c>
      <c r="K44" s="218">
        <v>34</v>
      </c>
      <c r="L44" s="166">
        <v>983.36</v>
      </c>
      <c r="M44" s="24">
        <f t="shared" si="4"/>
        <v>3.1092821000000001E-3</v>
      </c>
      <c r="N44" s="24">
        <f t="shared" si="5"/>
        <v>4.2401026000000001E-3</v>
      </c>
      <c r="O44" s="44">
        <f t="shared" si="6"/>
        <v>1.029954E-4</v>
      </c>
      <c r="P44" s="19">
        <f t="shared" si="3"/>
        <v>15449</v>
      </c>
      <c r="Q44" s="123"/>
      <c r="R44" s="123"/>
      <c r="S44" s="123"/>
      <c r="T44" s="378"/>
      <c r="U44" s="415"/>
      <c r="V44" s="304"/>
      <c r="W44" s="368"/>
      <c r="X44" s="306"/>
      <c r="Y44" s="304"/>
      <c r="Z44" s="304"/>
      <c r="AA44" s="304"/>
      <c r="AB44" s="304"/>
      <c r="AC44" s="353"/>
      <c r="AD44" s="351"/>
      <c r="AE44" s="354"/>
      <c r="AF44" s="356"/>
      <c r="AG44" s="351"/>
    </row>
    <row r="45" spans="1:33" ht="15" hidden="1">
      <c r="A45" s="75" t="s">
        <v>4856</v>
      </c>
      <c r="B45" s="39" t="s">
        <v>317</v>
      </c>
      <c r="C45" s="40" t="s">
        <v>2115</v>
      </c>
      <c r="D45" s="40" t="s">
        <v>2133</v>
      </c>
      <c r="E45" s="40" t="s">
        <v>2122</v>
      </c>
      <c r="F45" s="40" t="s">
        <v>2119</v>
      </c>
      <c r="G45" s="42" t="s">
        <v>2108</v>
      </c>
      <c r="H45" s="43" t="s">
        <v>2163</v>
      </c>
      <c r="I45" s="215">
        <v>4513</v>
      </c>
      <c r="J45" s="216">
        <v>596</v>
      </c>
      <c r="K45" s="218">
        <v>34</v>
      </c>
      <c r="L45" s="166">
        <v>933.75</v>
      </c>
      <c r="M45" s="24">
        <f t="shared" si="4"/>
        <v>7.5337911999999998E-3</v>
      </c>
      <c r="N45" s="24">
        <f t="shared" si="5"/>
        <v>4.8087169999999997E-3</v>
      </c>
      <c r="O45" s="44">
        <f t="shared" si="6"/>
        <v>1.168075E-4</v>
      </c>
      <c r="P45" s="19">
        <f t="shared" si="3"/>
        <v>17521</v>
      </c>
      <c r="Q45" s="123"/>
      <c r="R45" s="123"/>
      <c r="S45" s="123"/>
      <c r="T45" s="378"/>
      <c r="U45" s="415"/>
      <c r="V45" s="304"/>
      <c r="W45" s="368"/>
      <c r="X45" s="306"/>
      <c r="Y45" s="304"/>
      <c r="Z45" s="304"/>
      <c r="AA45" s="304"/>
      <c r="AB45" s="304"/>
      <c r="AC45" s="353"/>
      <c r="AD45" s="351"/>
      <c r="AE45" s="354"/>
      <c r="AF45" s="356"/>
      <c r="AG45" s="351"/>
    </row>
    <row r="46" spans="1:33" ht="15" hidden="1">
      <c r="A46" s="75" t="s">
        <v>4857</v>
      </c>
      <c r="B46" s="39" t="s">
        <v>318</v>
      </c>
      <c r="C46" s="40" t="s">
        <v>2115</v>
      </c>
      <c r="D46" s="40" t="s">
        <v>2157</v>
      </c>
      <c r="E46" s="40" t="s">
        <v>2116</v>
      </c>
      <c r="F46" s="40" t="s">
        <v>2117</v>
      </c>
      <c r="G46" s="42" t="s">
        <v>2107</v>
      </c>
      <c r="H46" s="43" t="s">
        <v>2164</v>
      </c>
      <c r="I46" s="215">
        <v>4629</v>
      </c>
      <c r="J46" s="216">
        <v>501</v>
      </c>
      <c r="K46" s="218">
        <v>22</v>
      </c>
      <c r="L46" s="166">
        <v>1632.73</v>
      </c>
      <c r="M46" s="24">
        <f t="shared" si="4"/>
        <v>4.7526462999999998E-3</v>
      </c>
      <c r="N46" s="24">
        <f t="shared" si="5"/>
        <v>1.4583402000000001E-3</v>
      </c>
      <c r="O46" s="44">
        <f t="shared" si="6"/>
        <v>3.5424199999999999E-5</v>
      </c>
      <c r="P46" s="19">
        <f t="shared" si="3"/>
        <v>5313</v>
      </c>
      <c r="Q46" s="123"/>
      <c r="R46" s="123"/>
      <c r="S46" s="123"/>
      <c r="T46" s="378"/>
      <c r="U46" s="415"/>
      <c r="V46" s="304"/>
      <c r="W46" s="368"/>
      <c r="X46" s="306"/>
      <c r="Y46" s="304"/>
      <c r="Z46" s="304"/>
      <c r="AA46" s="304"/>
      <c r="AB46" s="304"/>
      <c r="AC46" s="353"/>
      <c r="AD46" s="351"/>
      <c r="AE46" s="354"/>
      <c r="AF46" s="356"/>
      <c r="AG46" s="351"/>
    </row>
    <row r="47" spans="1:33" ht="15" hidden="1">
      <c r="A47" s="75" t="s">
        <v>4858</v>
      </c>
      <c r="B47" s="39" t="s">
        <v>319</v>
      </c>
      <c r="C47" s="40" t="s">
        <v>2115</v>
      </c>
      <c r="D47" s="40" t="s">
        <v>2157</v>
      </c>
      <c r="E47" s="40" t="s">
        <v>2115</v>
      </c>
      <c r="F47" s="40" t="s">
        <v>2117</v>
      </c>
      <c r="G47" s="42" t="s">
        <v>2107</v>
      </c>
      <c r="H47" s="43" t="s">
        <v>2165</v>
      </c>
      <c r="I47" s="215">
        <v>26954</v>
      </c>
      <c r="J47" s="216">
        <v>3017</v>
      </c>
      <c r="K47" s="218">
        <v>293</v>
      </c>
      <c r="L47" s="166">
        <v>1446.89</v>
      </c>
      <c r="M47" s="24">
        <f t="shared" si="4"/>
        <v>1.0870371699999999E-2</v>
      </c>
      <c r="N47" s="24">
        <f t="shared" si="5"/>
        <v>2.2666485600000001E-2</v>
      </c>
      <c r="O47" s="44">
        <f t="shared" si="6"/>
        <v>5.5058699999999995E-4</v>
      </c>
      <c r="P47" s="19">
        <f t="shared" si="3"/>
        <v>82588</v>
      </c>
      <c r="Q47" s="123"/>
      <c r="R47" s="123"/>
      <c r="S47" s="123"/>
      <c r="T47" s="378"/>
      <c r="U47" s="415"/>
      <c r="V47" s="304"/>
      <c r="W47" s="368"/>
      <c r="X47" s="306"/>
      <c r="Y47" s="304"/>
      <c r="Z47" s="304"/>
      <c r="AA47" s="304"/>
      <c r="AB47" s="304"/>
      <c r="AC47" s="353"/>
      <c r="AD47" s="351"/>
      <c r="AE47" s="354"/>
      <c r="AF47" s="356"/>
      <c r="AG47" s="351"/>
    </row>
    <row r="48" spans="1:33" ht="15" hidden="1">
      <c r="A48" s="75" t="s">
        <v>4859</v>
      </c>
      <c r="B48" s="39" t="s">
        <v>320</v>
      </c>
      <c r="C48" s="40" t="s">
        <v>2115</v>
      </c>
      <c r="D48" s="40" t="s">
        <v>2157</v>
      </c>
      <c r="E48" s="40" t="s">
        <v>2120</v>
      </c>
      <c r="F48" s="40" t="s">
        <v>2117</v>
      </c>
      <c r="G48" s="42" t="s">
        <v>2107</v>
      </c>
      <c r="H48" s="43" t="s">
        <v>2166</v>
      </c>
      <c r="I48" s="215">
        <v>9954</v>
      </c>
      <c r="J48" s="216">
        <v>1173</v>
      </c>
      <c r="K48" s="218">
        <v>37</v>
      </c>
      <c r="L48" s="166">
        <v>1255.5899999999999</v>
      </c>
      <c r="M48" s="24">
        <f t="shared" si="4"/>
        <v>3.7170986E-3</v>
      </c>
      <c r="N48" s="24">
        <f t="shared" si="5"/>
        <v>3.4725958E-3</v>
      </c>
      <c r="O48" s="44">
        <f t="shared" si="6"/>
        <v>8.4352100000000002E-5</v>
      </c>
      <c r="P48" s="19">
        <f t="shared" si="3"/>
        <v>12652</v>
      </c>
      <c r="Q48" s="123"/>
      <c r="R48" s="123"/>
      <c r="S48" s="123"/>
      <c r="T48" s="378"/>
      <c r="U48" s="415"/>
      <c r="V48" s="307"/>
      <c r="W48" s="368"/>
      <c r="X48" s="306"/>
      <c r="Y48" s="304"/>
      <c r="Z48" s="304"/>
      <c r="AA48" s="304"/>
      <c r="AB48" s="304"/>
      <c r="AC48" s="353"/>
      <c r="AD48" s="351"/>
      <c r="AE48" s="354"/>
      <c r="AF48" s="356"/>
      <c r="AG48" s="351"/>
    </row>
    <row r="49" spans="1:33" ht="15" hidden="1">
      <c r="A49" s="75" t="s">
        <v>4860</v>
      </c>
      <c r="B49" s="39" t="s">
        <v>321</v>
      </c>
      <c r="C49" s="40" t="s">
        <v>2115</v>
      </c>
      <c r="D49" s="40" t="s">
        <v>2157</v>
      </c>
      <c r="E49" s="40" t="s">
        <v>2122</v>
      </c>
      <c r="F49" s="40" t="s">
        <v>2117</v>
      </c>
      <c r="G49" s="42" t="s">
        <v>2107</v>
      </c>
      <c r="H49" s="43" t="s">
        <v>2167</v>
      </c>
      <c r="I49" s="215">
        <v>22246</v>
      </c>
      <c r="J49" s="216">
        <v>2386</v>
      </c>
      <c r="K49" s="218">
        <v>201</v>
      </c>
      <c r="L49" s="166">
        <v>1210.9100000000001</v>
      </c>
      <c r="M49" s="24">
        <f t="shared" si="4"/>
        <v>9.0353320999999997E-3</v>
      </c>
      <c r="N49" s="24">
        <f t="shared" si="5"/>
        <v>1.7803389499999999E-2</v>
      </c>
      <c r="O49" s="44">
        <f t="shared" si="6"/>
        <v>4.3245849999999999E-4</v>
      </c>
      <c r="P49" s="19">
        <f t="shared" si="3"/>
        <v>64868</v>
      </c>
      <c r="Q49" s="123"/>
      <c r="R49" s="123"/>
      <c r="S49" s="123"/>
      <c r="T49" s="378"/>
      <c r="U49" s="415"/>
      <c r="V49" s="304"/>
      <c r="W49" s="368"/>
      <c r="X49" s="306"/>
      <c r="Y49" s="304"/>
      <c r="Z49" s="304"/>
      <c r="AA49" s="304"/>
      <c r="AB49" s="304"/>
      <c r="AC49" s="353"/>
      <c r="AD49" s="351"/>
      <c r="AE49" s="354"/>
      <c r="AF49" s="356"/>
      <c r="AG49" s="351"/>
    </row>
    <row r="50" spans="1:33" ht="15" hidden="1">
      <c r="A50" s="75" t="s">
        <v>4861</v>
      </c>
      <c r="B50" s="39" t="s">
        <v>322</v>
      </c>
      <c r="C50" s="40" t="s">
        <v>2115</v>
      </c>
      <c r="D50" s="40" t="s">
        <v>2157</v>
      </c>
      <c r="E50" s="40" t="s">
        <v>2124</v>
      </c>
      <c r="F50" s="40" t="s">
        <v>2117</v>
      </c>
      <c r="G50" s="42" t="s">
        <v>2107</v>
      </c>
      <c r="H50" s="43" t="s">
        <v>2168</v>
      </c>
      <c r="I50" s="215">
        <v>6357</v>
      </c>
      <c r="J50" s="216">
        <v>661</v>
      </c>
      <c r="K50" s="218">
        <v>27</v>
      </c>
      <c r="L50" s="166">
        <v>1883.43</v>
      </c>
      <c r="M50" s="24">
        <f t="shared" si="4"/>
        <v>4.2472864000000004E-3</v>
      </c>
      <c r="N50" s="24">
        <f t="shared" si="5"/>
        <v>1.4906082000000001E-3</v>
      </c>
      <c r="O50" s="44">
        <f t="shared" si="6"/>
        <v>3.6208000000000003E-5</v>
      </c>
      <c r="P50" s="19">
        <f t="shared" si="3"/>
        <v>5431</v>
      </c>
      <c r="Q50" s="123"/>
      <c r="R50" s="123"/>
      <c r="S50" s="123"/>
      <c r="T50" s="378"/>
      <c r="U50" s="415"/>
      <c r="V50" s="307"/>
      <c r="W50" s="368"/>
      <c r="X50" s="306"/>
      <c r="Y50" s="304"/>
      <c r="Z50" s="304"/>
      <c r="AA50" s="304"/>
      <c r="AB50" s="304"/>
      <c r="AC50" s="353"/>
      <c r="AD50" s="351"/>
      <c r="AE50" s="354"/>
      <c r="AF50" s="356"/>
      <c r="AG50" s="351"/>
    </row>
    <row r="51" spans="1:33" ht="15" hidden="1">
      <c r="A51" s="75" t="s">
        <v>4862</v>
      </c>
      <c r="B51" s="39" t="s">
        <v>323</v>
      </c>
      <c r="C51" s="40" t="s">
        <v>2115</v>
      </c>
      <c r="D51" s="40" t="s">
        <v>2157</v>
      </c>
      <c r="E51" s="40" t="s">
        <v>2126</v>
      </c>
      <c r="F51" s="40">
        <v>3</v>
      </c>
      <c r="G51" s="42" t="s">
        <v>2109</v>
      </c>
      <c r="H51" s="43" t="s">
        <v>2169</v>
      </c>
      <c r="I51" s="215">
        <v>18984</v>
      </c>
      <c r="J51" s="216">
        <v>2152</v>
      </c>
      <c r="K51" s="218">
        <v>94</v>
      </c>
      <c r="L51" s="166">
        <v>1157.95</v>
      </c>
      <c r="M51" s="24">
        <f t="shared" si="4"/>
        <v>4.9515380999999997E-3</v>
      </c>
      <c r="N51" s="24">
        <f t="shared" si="5"/>
        <v>9.2022193999999995E-3</v>
      </c>
      <c r="O51" s="44">
        <f t="shared" si="6"/>
        <v>2.2352919999999999E-4</v>
      </c>
      <c r="P51" s="19">
        <f t="shared" si="3"/>
        <v>33529</v>
      </c>
      <c r="Q51" s="123"/>
      <c r="R51" s="123"/>
      <c r="S51" s="123"/>
      <c r="T51" s="378"/>
      <c r="U51" s="415"/>
      <c r="V51" s="304"/>
      <c r="W51" s="368"/>
      <c r="X51" s="306"/>
      <c r="Y51" s="304"/>
      <c r="Z51" s="304"/>
      <c r="AA51" s="304"/>
      <c r="AB51" s="304"/>
      <c r="AC51" s="353"/>
      <c r="AD51" s="351"/>
      <c r="AE51" s="354"/>
      <c r="AF51" s="356"/>
      <c r="AG51" s="351"/>
    </row>
    <row r="52" spans="1:33" ht="15" hidden="1">
      <c r="A52" s="75" t="s">
        <v>4863</v>
      </c>
      <c r="B52" s="39" t="s">
        <v>324</v>
      </c>
      <c r="C52" s="40" t="s">
        <v>2115</v>
      </c>
      <c r="D52" s="40" t="s">
        <v>2157</v>
      </c>
      <c r="E52" s="40" t="s">
        <v>2133</v>
      </c>
      <c r="F52" s="40" t="s">
        <v>2119</v>
      </c>
      <c r="G52" s="42" t="s">
        <v>2108</v>
      </c>
      <c r="H52" s="43" t="s">
        <v>2165</v>
      </c>
      <c r="I52" s="215">
        <v>17208</v>
      </c>
      <c r="J52" s="216">
        <v>2316</v>
      </c>
      <c r="K52" s="218">
        <v>137</v>
      </c>
      <c r="L52" s="166">
        <v>1242.5999999999999</v>
      </c>
      <c r="M52" s="24">
        <f t="shared" si="4"/>
        <v>7.9614131999999997E-3</v>
      </c>
      <c r="N52" s="24">
        <f t="shared" si="5"/>
        <v>1.48387517E-2</v>
      </c>
      <c r="O52" s="44">
        <f t="shared" si="6"/>
        <v>3.6044510000000002E-4</v>
      </c>
      <c r="P52" s="19">
        <f t="shared" si="3"/>
        <v>54066</v>
      </c>
      <c r="Q52" s="123"/>
      <c r="R52" s="123"/>
      <c r="S52" s="123"/>
      <c r="T52" s="378"/>
      <c r="U52" s="415"/>
      <c r="V52" s="304"/>
      <c r="W52" s="368"/>
      <c r="X52" s="306"/>
      <c r="Y52" s="304"/>
      <c r="Z52" s="304"/>
      <c r="AA52" s="304"/>
      <c r="AB52" s="304"/>
      <c r="AC52" s="353"/>
      <c r="AD52" s="351"/>
      <c r="AE52" s="354"/>
      <c r="AF52" s="356"/>
      <c r="AG52" s="351"/>
    </row>
    <row r="53" spans="1:33" ht="15" hidden="1">
      <c r="A53" s="75" t="s">
        <v>4864</v>
      </c>
      <c r="B53" s="39" t="s">
        <v>325</v>
      </c>
      <c r="C53" s="40" t="s">
        <v>2115</v>
      </c>
      <c r="D53" s="40" t="s">
        <v>2157</v>
      </c>
      <c r="E53" s="40" t="s">
        <v>2157</v>
      </c>
      <c r="F53" s="40">
        <v>3</v>
      </c>
      <c r="G53" s="42" t="s">
        <v>2109</v>
      </c>
      <c r="H53" s="43" t="s">
        <v>2170</v>
      </c>
      <c r="I53" s="215">
        <v>8276</v>
      </c>
      <c r="J53" s="216">
        <v>863</v>
      </c>
      <c r="K53" s="218">
        <v>50</v>
      </c>
      <c r="L53" s="166">
        <v>1225.76</v>
      </c>
      <c r="M53" s="24">
        <f t="shared" si="4"/>
        <v>6.0415659000000003E-3</v>
      </c>
      <c r="N53" s="24">
        <f t="shared" si="5"/>
        <v>4.2535825000000003E-3</v>
      </c>
      <c r="O53" s="44">
        <f t="shared" si="6"/>
        <v>1.0332290000000001E-4</v>
      </c>
      <c r="P53" s="19">
        <f t="shared" si="3"/>
        <v>15498</v>
      </c>
      <c r="Q53" s="123"/>
      <c r="R53" s="123"/>
      <c r="S53" s="123"/>
      <c r="T53" s="378"/>
      <c r="U53" s="415"/>
      <c r="V53" s="304"/>
      <c r="W53" s="368"/>
      <c r="X53" s="306"/>
      <c r="Y53" s="304"/>
      <c r="Z53" s="304"/>
      <c r="AA53" s="304"/>
      <c r="AB53" s="304"/>
      <c r="AC53" s="353"/>
      <c r="AD53" s="351"/>
      <c r="AE53" s="354"/>
      <c r="AF53" s="356"/>
      <c r="AG53" s="351"/>
    </row>
    <row r="54" spans="1:33" ht="15" hidden="1">
      <c r="A54" s="75" t="s">
        <v>4865</v>
      </c>
      <c r="B54" s="39" t="s">
        <v>326</v>
      </c>
      <c r="C54" s="40" t="s">
        <v>2115</v>
      </c>
      <c r="D54" s="40" t="s">
        <v>2157</v>
      </c>
      <c r="E54" s="40" t="s">
        <v>2159</v>
      </c>
      <c r="F54" s="40" t="s">
        <v>2119</v>
      </c>
      <c r="G54" s="42" t="s">
        <v>2108</v>
      </c>
      <c r="H54" s="43" t="s">
        <v>2171</v>
      </c>
      <c r="I54" s="215">
        <v>1940</v>
      </c>
      <c r="J54" s="216">
        <v>258</v>
      </c>
      <c r="K54" s="218">
        <v>15</v>
      </c>
      <c r="L54" s="166">
        <v>1165.5</v>
      </c>
      <c r="M54" s="24">
        <f t="shared" si="4"/>
        <v>7.7319587000000004E-3</v>
      </c>
      <c r="N54" s="24">
        <f t="shared" si="5"/>
        <v>1.711579E-3</v>
      </c>
      <c r="O54" s="44">
        <f t="shared" si="6"/>
        <v>4.1575600000000002E-5</v>
      </c>
      <c r="P54" s="19">
        <f t="shared" si="3"/>
        <v>6236</v>
      </c>
      <c r="Q54" s="123"/>
      <c r="R54" s="123"/>
      <c r="S54" s="123"/>
      <c r="T54" s="378"/>
      <c r="U54" s="415"/>
      <c r="V54" s="304"/>
      <c r="W54" s="368"/>
      <c r="X54" s="306"/>
      <c r="Y54" s="304"/>
      <c r="Z54" s="304"/>
      <c r="AA54" s="304"/>
      <c r="AB54" s="304"/>
      <c r="AC54" s="353"/>
      <c r="AD54" s="351"/>
      <c r="AE54" s="354"/>
      <c r="AF54" s="356"/>
      <c r="AG54" s="351"/>
    </row>
    <row r="55" spans="1:33" ht="15" hidden="1">
      <c r="A55" s="75" t="s">
        <v>4866</v>
      </c>
      <c r="B55" s="39" t="s">
        <v>327</v>
      </c>
      <c r="C55" s="40" t="s">
        <v>2115</v>
      </c>
      <c r="D55" s="40" t="s">
        <v>2157</v>
      </c>
      <c r="E55" s="40" t="s">
        <v>2172</v>
      </c>
      <c r="F55" s="40">
        <v>3</v>
      </c>
      <c r="G55" s="42" t="s">
        <v>2109</v>
      </c>
      <c r="H55" s="43" t="s">
        <v>2173</v>
      </c>
      <c r="I55" s="215">
        <v>7212</v>
      </c>
      <c r="J55" s="216">
        <v>911</v>
      </c>
      <c r="K55" s="218">
        <v>47</v>
      </c>
      <c r="L55" s="166">
        <v>974.15</v>
      </c>
      <c r="M55" s="24">
        <f t="shared" si="4"/>
        <v>6.5169162000000003E-3</v>
      </c>
      <c r="N55" s="24">
        <f t="shared" si="5"/>
        <v>6.0944522000000003E-3</v>
      </c>
      <c r="O55" s="44">
        <f t="shared" si="6"/>
        <v>1.4803909999999999E-4</v>
      </c>
      <c r="P55" s="19">
        <f t="shared" si="3"/>
        <v>22205</v>
      </c>
      <c r="Q55" s="123"/>
      <c r="R55" s="123"/>
      <c r="S55" s="123"/>
      <c r="T55" s="378"/>
      <c r="U55" s="415"/>
      <c r="V55" s="304"/>
      <c r="W55" s="368"/>
      <c r="X55" s="306"/>
      <c r="Y55" s="304"/>
      <c r="Z55" s="304"/>
      <c r="AA55" s="304"/>
      <c r="AB55" s="304"/>
      <c r="AC55" s="353"/>
      <c r="AD55" s="351"/>
      <c r="AE55" s="354"/>
      <c r="AF55" s="356"/>
      <c r="AG55" s="351"/>
    </row>
    <row r="56" spans="1:33" ht="15" hidden="1">
      <c r="A56" s="75" t="s">
        <v>4867</v>
      </c>
      <c r="B56" s="39" t="s">
        <v>328</v>
      </c>
      <c r="C56" s="40" t="s">
        <v>2115</v>
      </c>
      <c r="D56" s="40" t="s">
        <v>2157</v>
      </c>
      <c r="E56" s="40" t="s">
        <v>2174</v>
      </c>
      <c r="F56" s="40" t="s">
        <v>2119</v>
      </c>
      <c r="G56" s="42" t="s">
        <v>2108</v>
      </c>
      <c r="H56" s="43" t="s">
        <v>2167</v>
      </c>
      <c r="I56" s="215">
        <v>11657</v>
      </c>
      <c r="J56" s="216">
        <v>1469</v>
      </c>
      <c r="K56" s="218">
        <v>48</v>
      </c>
      <c r="L56" s="166">
        <v>1103.2</v>
      </c>
      <c r="M56" s="24">
        <f t="shared" si="4"/>
        <v>4.1176974999999998E-3</v>
      </c>
      <c r="N56" s="24">
        <f t="shared" si="5"/>
        <v>5.4830471E-3</v>
      </c>
      <c r="O56" s="44">
        <f t="shared" si="6"/>
        <v>1.3318760000000001E-4</v>
      </c>
      <c r="P56" s="19">
        <f t="shared" si="3"/>
        <v>19978</v>
      </c>
      <c r="Q56" s="124"/>
      <c r="R56" s="152"/>
      <c r="S56" s="124"/>
      <c r="T56" s="378"/>
      <c r="U56" s="415"/>
      <c r="V56" s="304"/>
      <c r="W56" s="368"/>
      <c r="X56" s="306"/>
      <c r="Y56" s="304"/>
      <c r="Z56" s="304"/>
      <c r="AA56" s="304"/>
      <c r="AB56" s="304"/>
      <c r="AC56" s="353"/>
      <c r="AD56" s="351"/>
      <c r="AE56" s="354"/>
      <c r="AF56" s="356"/>
      <c r="AG56" s="351"/>
    </row>
    <row r="57" spans="1:33" ht="15" hidden="1">
      <c r="A57" s="75" t="s">
        <v>4868</v>
      </c>
      <c r="B57" s="39" t="s">
        <v>329</v>
      </c>
      <c r="C57" s="40" t="s">
        <v>2115</v>
      </c>
      <c r="D57" s="40" t="s">
        <v>2157</v>
      </c>
      <c r="E57" s="40" t="s">
        <v>2175</v>
      </c>
      <c r="F57" s="40">
        <v>3</v>
      </c>
      <c r="G57" s="42" t="s">
        <v>2109</v>
      </c>
      <c r="H57" s="43" t="s">
        <v>2176</v>
      </c>
      <c r="I57" s="215">
        <v>9059</v>
      </c>
      <c r="J57" s="216">
        <v>1089</v>
      </c>
      <c r="K57" s="218">
        <v>88</v>
      </c>
      <c r="L57" s="166">
        <v>1428.26</v>
      </c>
      <c r="M57" s="24">
        <f t="shared" si="4"/>
        <v>9.7140964000000003E-3</v>
      </c>
      <c r="N57" s="24">
        <f t="shared" si="5"/>
        <v>7.4066703000000003E-3</v>
      </c>
      <c r="O57" s="44">
        <f t="shared" si="6"/>
        <v>1.7991390000000001E-4</v>
      </c>
      <c r="P57" s="19">
        <f t="shared" si="3"/>
        <v>26987</v>
      </c>
      <c r="Q57" s="123"/>
      <c r="R57" s="123"/>
      <c r="S57" s="123"/>
      <c r="T57" s="378"/>
      <c r="U57" s="415"/>
      <c r="V57" s="304"/>
      <c r="W57" s="368"/>
      <c r="X57" s="306"/>
      <c r="Y57" s="304"/>
      <c r="Z57" s="304"/>
      <c r="AA57" s="304"/>
      <c r="AB57" s="304"/>
      <c r="AC57" s="353"/>
      <c r="AD57" s="351"/>
      <c r="AE57" s="354"/>
      <c r="AF57" s="356"/>
      <c r="AG57" s="351"/>
    </row>
    <row r="58" spans="1:33" ht="15" hidden="1">
      <c r="A58" s="75" t="s">
        <v>4869</v>
      </c>
      <c r="B58" s="39" t="s">
        <v>330</v>
      </c>
      <c r="C58" s="40" t="s">
        <v>2115</v>
      </c>
      <c r="D58" s="40" t="s">
        <v>2157</v>
      </c>
      <c r="E58" s="40" t="s">
        <v>2177</v>
      </c>
      <c r="F58" s="40">
        <v>3</v>
      </c>
      <c r="G58" s="42" t="s">
        <v>2109</v>
      </c>
      <c r="H58" s="43" t="s">
        <v>2178</v>
      </c>
      <c r="I58" s="215">
        <v>7559</v>
      </c>
      <c r="J58" s="216">
        <v>790</v>
      </c>
      <c r="K58" s="218">
        <v>12</v>
      </c>
      <c r="L58" s="166">
        <v>1585.04</v>
      </c>
      <c r="M58" s="24">
        <f t="shared" si="4"/>
        <v>1.5875115E-3</v>
      </c>
      <c r="N58" s="24">
        <f t="shared" si="5"/>
        <v>7.9123180000000004E-4</v>
      </c>
      <c r="O58" s="44">
        <f t="shared" si="6"/>
        <v>1.9219600000000001E-5</v>
      </c>
      <c r="P58" s="19">
        <f t="shared" si="3"/>
        <v>2882</v>
      </c>
      <c r="Q58" s="123"/>
      <c r="R58" s="123"/>
      <c r="S58" s="123"/>
      <c r="T58" s="378"/>
      <c r="U58" s="415"/>
      <c r="V58" s="304"/>
      <c r="W58" s="368"/>
      <c r="X58" s="306"/>
      <c r="Y58" s="304"/>
      <c r="Z58" s="304"/>
      <c r="AA58" s="304"/>
      <c r="AB58" s="304"/>
      <c r="AC58" s="353"/>
      <c r="AD58" s="351"/>
      <c r="AE58" s="354"/>
      <c r="AF58" s="356"/>
      <c r="AG58" s="351"/>
    </row>
    <row r="59" spans="1:33" ht="15" hidden="1">
      <c r="A59" s="75" t="s">
        <v>4870</v>
      </c>
      <c r="B59" s="39" t="s">
        <v>331</v>
      </c>
      <c r="C59" s="40" t="s">
        <v>2115</v>
      </c>
      <c r="D59" s="40" t="s">
        <v>2157</v>
      </c>
      <c r="E59" s="40" t="s">
        <v>2179</v>
      </c>
      <c r="F59" s="40">
        <v>3</v>
      </c>
      <c r="G59" s="42" t="s">
        <v>2109</v>
      </c>
      <c r="H59" s="43" t="s">
        <v>2180</v>
      </c>
      <c r="I59" s="215">
        <v>7302</v>
      </c>
      <c r="J59" s="216">
        <v>863</v>
      </c>
      <c r="K59" s="218">
        <v>46</v>
      </c>
      <c r="L59" s="166">
        <v>1039.1099999999999</v>
      </c>
      <c r="M59" s="24">
        <f t="shared" si="4"/>
        <v>6.2996438999999996E-3</v>
      </c>
      <c r="N59" s="24">
        <f t="shared" si="5"/>
        <v>5.2319703000000004E-3</v>
      </c>
      <c r="O59" s="44">
        <f t="shared" si="6"/>
        <v>1.2708869999999999E-4</v>
      </c>
      <c r="P59" s="19">
        <f t="shared" si="3"/>
        <v>19063</v>
      </c>
      <c r="Q59" s="123"/>
      <c r="R59" s="123"/>
      <c r="S59" s="123"/>
      <c r="T59" s="378"/>
      <c r="U59" s="415"/>
      <c r="V59" s="307"/>
      <c r="W59" s="368"/>
      <c r="X59" s="306"/>
      <c r="Y59" s="304"/>
      <c r="Z59" s="304"/>
      <c r="AA59" s="304"/>
      <c r="AB59" s="304"/>
      <c r="AC59" s="353"/>
      <c r="AD59" s="351"/>
      <c r="AE59" s="354"/>
      <c r="AF59" s="356"/>
      <c r="AG59" s="351"/>
    </row>
    <row r="60" spans="1:33" ht="15" hidden="1">
      <c r="A60" s="75" t="s">
        <v>4871</v>
      </c>
      <c r="B60" s="39" t="s">
        <v>332</v>
      </c>
      <c r="C60" s="40" t="s">
        <v>2115</v>
      </c>
      <c r="D60" s="40" t="s">
        <v>2159</v>
      </c>
      <c r="E60" s="40" t="s">
        <v>2116</v>
      </c>
      <c r="F60" s="40" t="s">
        <v>2117</v>
      </c>
      <c r="G60" s="42" t="s">
        <v>2107</v>
      </c>
      <c r="H60" s="43" t="s">
        <v>2181</v>
      </c>
      <c r="I60" s="215">
        <v>13426</v>
      </c>
      <c r="J60" s="216">
        <v>1463</v>
      </c>
      <c r="K60" s="218">
        <v>103</v>
      </c>
      <c r="L60" s="166">
        <v>1287.9000000000001</v>
      </c>
      <c r="M60" s="24">
        <f t="shared" si="4"/>
        <v>7.6716817999999999E-3</v>
      </c>
      <c r="N60" s="24">
        <f t="shared" si="5"/>
        <v>8.7147063999999993E-3</v>
      </c>
      <c r="O60" s="44">
        <f t="shared" si="6"/>
        <v>2.1168709999999999E-4</v>
      </c>
      <c r="P60" s="19">
        <f t="shared" si="3"/>
        <v>31753</v>
      </c>
      <c r="Q60" s="123"/>
      <c r="R60" s="123"/>
      <c r="S60" s="123"/>
      <c r="T60" s="378"/>
      <c r="U60" s="415"/>
      <c r="V60" s="304"/>
      <c r="W60" s="368"/>
      <c r="X60" s="306"/>
      <c r="Y60" s="304"/>
      <c r="Z60" s="304"/>
      <c r="AA60" s="304"/>
      <c r="AB60" s="304"/>
      <c r="AC60" s="353"/>
      <c r="AD60" s="351"/>
      <c r="AE60" s="354"/>
      <c r="AF60" s="356"/>
      <c r="AG60" s="351"/>
    </row>
    <row r="61" spans="1:33" ht="15" hidden="1">
      <c r="A61" s="75" t="s">
        <v>4872</v>
      </c>
      <c r="B61" s="39" t="s">
        <v>333</v>
      </c>
      <c r="C61" s="40" t="s">
        <v>2115</v>
      </c>
      <c r="D61" s="40" t="s">
        <v>2159</v>
      </c>
      <c r="E61" s="40" t="s">
        <v>2115</v>
      </c>
      <c r="F61" s="40" t="s">
        <v>2119</v>
      </c>
      <c r="G61" s="42" t="s">
        <v>2108</v>
      </c>
      <c r="H61" s="43" t="s">
        <v>2181</v>
      </c>
      <c r="I61" s="215">
        <v>9636</v>
      </c>
      <c r="J61" s="216">
        <v>1320</v>
      </c>
      <c r="K61" s="218">
        <v>117</v>
      </c>
      <c r="L61" s="166">
        <v>1437.21</v>
      </c>
      <c r="M61" s="24">
        <f t="shared" si="4"/>
        <v>1.2141967599999999E-2</v>
      </c>
      <c r="N61" s="24">
        <f t="shared" si="5"/>
        <v>1.1151743400000001E-2</v>
      </c>
      <c r="O61" s="44">
        <f t="shared" si="6"/>
        <v>2.7088470000000001E-4</v>
      </c>
      <c r="P61" s="19">
        <f t="shared" si="3"/>
        <v>40632</v>
      </c>
      <c r="Q61" s="123"/>
      <c r="R61" s="123"/>
      <c r="S61" s="123"/>
      <c r="T61" s="378"/>
      <c r="U61" s="415"/>
      <c r="V61" s="304"/>
      <c r="W61" s="368"/>
      <c r="X61" s="306"/>
      <c r="Y61" s="304"/>
      <c r="Z61" s="304"/>
      <c r="AA61" s="304"/>
      <c r="AB61" s="304"/>
      <c r="AC61" s="353"/>
      <c r="AD61" s="351"/>
      <c r="AE61" s="354"/>
      <c r="AF61" s="356"/>
      <c r="AG61" s="351"/>
    </row>
    <row r="62" spans="1:33" ht="15" hidden="1">
      <c r="A62" s="75" t="s">
        <v>4873</v>
      </c>
      <c r="B62" s="39" t="s">
        <v>334</v>
      </c>
      <c r="C62" s="40" t="s">
        <v>2115</v>
      </c>
      <c r="D62" s="40" t="s">
        <v>2159</v>
      </c>
      <c r="E62" s="40" t="s">
        <v>2120</v>
      </c>
      <c r="F62" s="40" t="s">
        <v>2119</v>
      </c>
      <c r="G62" s="42" t="s">
        <v>2108</v>
      </c>
      <c r="H62" s="43" t="s">
        <v>2182</v>
      </c>
      <c r="I62" s="215">
        <v>3336</v>
      </c>
      <c r="J62" s="216">
        <v>496</v>
      </c>
      <c r="K62" s="218">
        <v>21</v>
      </c>
      <c r="L62" s="166">
        <v>1735.69</v>
      </c>
      <c r="M62" s="24">
        <f t="shared" si="4"/>
        <v>6.2949640000000001E-3</v>
      </c>
      <c r="N62" s="24">
        <f t="shared" si="5"/>
        <v>1.7988823E-3</v>
      </c>
      <c r="O62" s="44">
        <f t="shared" si="6"/>
        <v>4.3696199999999997E-5</v>
      </c>
      <c r="P62" s="19">
        <f t="shared" si="3"/>
        <v>6554</v>
      </c>
      <c r="Q62" s="123"/>
      <c r="R62" s="123"/>
      <c r="S62" s="123"/>
      <c r="T62" s="378"/>
      <c r="U62" s="415"/>
      <c r="V62" s="307"/>
      <c r="W62" s="368"/>
      <c r="X62" s="306"/>
      <c r="Y62" s="304"/>
      <c r="Z62" s="304"/>
      <c r="AA62" s="304"/>
      <c r="AB62" s="304"/>
      <c r="AC62" s="353"/>
      <c r="AD62" s="351"/>
      <c r="AE62" s="354"/>
      <c r="AF62" s="356"/>
      <c r="AG62" s="351"/>
    </row>
    <row r="63" spans="1:33" ht="15" hidden="1">
      <c r="A63" s="75" t="s">
        <v>4874</v>
      </c>
      <c r="B63" s="39" t="s">
        <v>335</v>
      </c>
      <c r="C63" s="40" t="s">
        <v>2115</v>
      </c>
      <c r="D63" s="40" t="s">
        <v>2159</v>
      </c>
      <c r="E63" s="40" t="s">
        <v>2122</v>
      </c>
      <c r="F63" s="40" t="s">
        <v>2119</v>
      </c>
      <c r="G63" s="42" t="s">
        <v>2108</v>
      </c>
      <c r="H63" s="43" t="s">
        <v>2183</v>
      </c>
      <c r="I63" s="215">
        <v>6893</v>
      </c>
      <c r="J63" s="216">
        <v>1038</v>
      </c>
      <c r="K63" s="218">
        <v>26</v>
      </c>
      <c r="L63" s="166">
        <v>2370.29</v>
      </c>
      <c r="M63" s="24">
        <f t="shared" si="4"/>
        <v>3.7719425000000001E-3</v>
      </c>
      <c r="N63" s="24">
        <f t="shared" si="5"/>
        <v>1.6518132000000001E-3</v>
      </c>
      <c r="O63" s="44">
        <f t="shared" si="6"/>
        <v>4.0123799999999997E-5</v>
      </c>
      <c r="P63" s="19">
        <f t="shared" si="3"/>
        <v>6018</v>
      </c>
      <c r="Q63" s="123"/>
      <c r="R63" s="123"/>
      <c r="S63" s="123"/>
      <c r="T63" s="378"/>
      <c r="U63" s="415"/>
      <c r="V63" s="304"/>
      <c r="W63" s="368"/>
      <c r="X63" s="306"/>
      <c r="Y63" s="304"/>
      <c r="Z63" s="304"/>
      <c r="AA63" s="304"/>
      <c r="AB63" s="304"/>
      <c r="AC63" s="353"/>
      <c r="AD63" s="351"/>
      <c r="AE63" s="354"/>
      <c r="AF63" s="356"/>
      <c r="AG63" s="351"/>
    </row>
    <row r="64" spans="1:33" ht="15" hidden="1">
      <c r="A64" s="75" t="s">
        <v>4875</v>
      </c>
      <c r="B64" s="39" t="s">
        <v>336</v>
      </c>
      <c r="C64" s="40" t="s">
        <v>2115</v>
      </c>
      <c r="D64" s="40" t="s">
        <v>2159</v>
      </c>
      <c r="E64" s="40" t="s">
        <v>2124</v>
      </c>
      <c r="F64" s="40" t="s">
        <v>2119</v>
      </c>
      <c r="G64" s="42" t="s">
        <v>2108</v>
      </c>
      <c r="H64" s="43" t="s">
        <v>2184</v>
      </c>
      <c r="I64" s="215">
        <v>5241</v>
      </c>
      <c r="J64" s="216">
        <v>680</v>
      </c>
      <c r="K64" s="218">
        <v>25</v>
      </c>
      <c r="L64" s="166">
        <v>3800.67</v>
      </c>
      <c r="M64" s="24">
        <f t="shared" si="4"/>
        <v>4.7700820000000001E-3</v>
      </c>
      <c r="N64" s="24">
        <f t="shared" si="5"/>
        <v>8.5344309999999999E-4</v>
      </c>
      <c r="O64" s="44">
        <f t="shared" si="6"/>
        <v>2.0730800000000001E-5</v>
      </c>
      <c r="P64" s="19">
        <f t="shared" si="3"/>
        <v>3109</v>
      </c>
      <c r="Q64" s="123"/>
      <c r="R64" s="123"/>
      <c r="S64" s="123"/>
      <c r="T64" s="378"/>
      <c r="U64" s="415"/>
      <c r="V64" s="307"/>
      <c r="W64" s="368"/>
      <c r="X64" s="306"/>
      <c r="Y64" s="304"/>
      <c r="Z64" s="304"/>
      <c r="AA64" s="304"/>
      <c r="AB64" s="304"/>
      <c r="AC64" s="353"/>
      <c r="AD64" s="351"/>
      <c r="AE64" s="354"/>
      <c r="AF64" s="356"/>
      <c r="AG64" s="351"/>
    </row>
    <row r="65" spans="1:33" ht="15" hidden="1">
      <c r="A65" s="75" t="s">
        <v>4876</v>
      </c>
      <c r="B65" s="39" t="s">
        <v>337</v>
      </c>
      <c r="C65" s="40" t="s">
        <v>2115</v>
      </c>
      <c r="D65" s="40" t="s">
        <v>2159</v>
      </c>
      <c r="E65" s="40" t="s">
        <v>2126</v>
      </c>
      <c r="F65" s="40" t="s">
        <v>2119</v>
      </c>
      <c r="G65" s="42" t="s">
        <v>2108</v>
      </c>
      <c r="H65" s="43" t="s">
        <v>2185</v>
      </c>
      <c r="I65" s="215">
        <v>6706</v>
      </c>
      <c r="J65" s="216">
        <v>930</v>
      </c>
      <c r="K65" s="218">
        <v>76</v>
      </c>
      <c r="L65" s="166">
        <v>1480.17</v>
      </c>
      <c r="M65" s="24">
        <f t="shared" si="4"/>
        <v>1.13331345E-2</v>
      </c>
      <c r="N65" s="24">
        <f t="shared" si="5"/>
        <v>7.1206786999999999E-3</v>
      </c>
      <c r="O65" s="44">
        <f t="shared" si="6"/>
        <v>1.7296689999999999E-4</v>
      </c>
      <c r="P65" s="19">
        <f t="shared" si="3"/>
        <v>25945</v>
      </c>
      <c r="Q65" s="123"/>
      <c r="R65" s="123"/>
      <c r="S65" s="123"/>
      <c r="T65" s="378"/>
      <c r="U65" s="415"/>
      <c r="V65" s="304"/>
      <c r="W65" s="368"/>
      <c r="X65" s="306"/>
      <c r="Y65" s="304"/>
      <c r="Z65" s="304"/>
      <c r="AA65" s="304"/>
      <c r="AB65" s="304"/>
      <c r="AC65" s="353"/>
      <c r="AD65" s="351"/>
      <c r="AE65" s="354"/>
      <c r="AF65" s="356"/>
      <c r="AG65" s="351"/>
    </row>
    <row r="66" spans="1:33" ht="15" hidden="1">
      <c r="A66" s="75" t="s">
        <v>4877</v>
      </c>
      <c r="B66" s="39" t="s">
        <v>338</v>
      </c>
      <c r="C66" s="40" t="s">
        <v>2115</v>
      </c>
      <c r="D66" s="40" t="s">
        <v>2159</v>
      </c>
      <c r="E66" s="40" t="s">
        <v>2133</v>
      </c>
      <c r="F66" s="40">
        <v>3</v>
      </c>
      <c r="G66" s="42" t="s">
        <v>2109</v>
      </c>
      <c r="H66" s="43" t="s">
        <v>2186</v>
      </c>
      <c r="I66" s="215">
        <v>7455</v>
      </c>
      <c r="J66" s="216">
        <v>1023</v>
      </c>
      <c r="K66" s="218">
        <v>85</v>
      </c>
      <c r="L66" s="166">
        <v>1826.35</v>
      </c>
      <c r="M66" s="24">
        <f t="shared" si="4"/>
        <v>1.14017437E-2</v>
      </c>
      <c r="N66" s="24">
        <f t="shared" si="5"/>
        <v>6.3864997000000001E-3</v>
      </c>
      <c r="O66" s="44">
        <f t="shared" si="6"/>
        <v>1.5513309999999999E-4</v>
      </c>
      <c r="P66" s="19">
        <f t="shared" si="3"/>
        <v>23269</v>
      </c>
      <c r="Q66" s="123"/>
      <c r="R66" s="123"/>
      <c r="S66" s="123"/>
      <c r="T66" s="378"/>
      <c r="U66" s="415"/>
      <c r="V66" s="304"/>
      <c r="W66" s="368"/>
      <c r="X66" s="306"/>
      <c r="Y66" s="304"/>
      <c r="Z66" s="304"/>
      <c r="AA66" s="304"/>
      <c r="AB66" s="304"/>
      <c r="AC66" s="353"/>
      <c r="AD66" s="351"/>
      <c r="AE66" s="354"/>
      <c r="AF66" s="356"/>
      <c r="AG66" s="351"/>
    </row>
    <row r="67" spans="1:33" ht="15" hidden="1">
      <c r="A67" s="75" t="s">
        <v>4878</v>
      </c>
      <c r="B67" s="39" t="s">
        <v>339</v>
      </c>
      <c r="C67" s="40" t="s">
        <v>2115</v>
      </c>
      <c r="D67" s="40" t="s">
        <v>2159</v>
      </c>
      <c r="E67" s="40" t="s">
        <v>2157</v>
      </c>
      <c r="F67" s="40" t="s">
        <v>2119</v>
      </c>
      <c r="G67" s="42" t="s">
        <v>2108</v>
      </c>
      <c r="H67" s="43" t="s">
        <v>2187</v>
      </c>
      <c r="I67" s="215">
        <v>2633</v>
      </c>
      <c r="J67" s="216">
        <v>386</v>
      </c>
      <c r="K67" s="218">
        <v>55</v>
      </c>
      <c r="L67" s="166">
        <v>1293.24</v>
      </c>
      <c r="M67" s="24">
        <f t="shared" si="4"/>
        <v>2.088872E-2</v>
      </c>
      <c r="N67" s="24">
        <f t="shared" si="5"/>
        <v>6.2347636999999997E-3</v>
      </c>
      <c r="O67" s="44">
        <f t="shared" si="6"/>
        <v>1.514474E-4</v>
      </c>
      <c r="P67" s="19">
        <f t="shared" si="3"/>
        <v>22717</v>
      </c>
      <c r="Q67" s="123"/>
      <c r="R67" s="123"/>
      <c r="S67" s="123"/>
      <c r="T67" s="378"/>
      <c r="U67" s="415"/>
      <c r="V67" s="307"/>
      <c r="W67" s="368"/>
      <c r="X67" s="306"/>
      <c r="Y67" s="304"/>
      <c r="Z67" s="304"/>
      <c r="AA67" s="304"/>
      <c r="AB67" s="304"/>
      <c r="AC67" s="353"/>
      <c r="AD67" s="351"/>
      <c r="AE67" s="354"/>
      <c r="AF67" s="356"/>
      <c r="AG67" s="351"/>
    </row>
    <row r="68" spans="1:33" ht="15" hidden="1">
      <c r="A68" s="75" t="s">
        <v>4879</v>
      </c>
      <c r="B68" s="39" t="s">
        <v>340</v>
      </c>
      <c r="C68" s="40" t="s">
        <v>2115</v>
      </c>
      <c r="D68" s="40" t="s">
        <v>2172</v>
      </c>
      <c r="E68" s="40" t="s">
        <v>2116</v>
      </c>
      <c r="F68" s="40" t="s">
        <v>2117</v>
      </c>
      <c r="G68" s="42" t="s">
        <v>2107</v>
      </c>
      <c r="H68" s="43" t="s">
        <v>2188</v>
      </c>
      <c r="I68" s="215">
        <v>21168</v>
      </c>
      <c r="J68" s="216">
        <v>2309</v>
      </c>
      <c r="K68" s="218">
        <v>77</v>
      </c>
      <c r="L68" s="166">
        <v>1478.39</v>
      </c>
      <c r="M68" s="24">
        <f t="shared" ref="M68:M99" si="7" xml:space="preserve"> ROUNDDOWN(K68/I68,10)</f>
        <v>3.6375661000000001E-3</v>
      </c>
      <c r="N68" s="24">
        <f t="shared" ref="N68:N99" si="8">ROUNDDOWN(J68*M68/L68,10)</f>
        <v>5.6812748999999999E-3</v>
      </c>
      <c r="O68" s="44">
        <f t="shared" ref="O68:O99" si="9">ROUNDDOWN(N68/$N$2499,10)</f>
        <v>1.3800269999999999E-4</v>
      </c>
      <c r="P68" s="19">
        <f t="shared" si="3"/>
        <v>20700</v>
      </c>
      <c r="Q68" s="123"/>
      <c r="R68" s="123"/>
      <c r="S68" s="123"/>
      <c r="T68" s="378"/>
      <c r="U68" s="415"/>
      <c r="V68" s="304"/>
      <c r="W68" s="368"/>
      <c r="X68" s="306"/>
      <c r="Y68" s="304"/>
      <c r="Z68" s="304"/>
      <c r="AA68" s="304"/>
      <c r="AB68" s="304"/>
      <c r="AC68" s="353"/>
      <c r="AD68" s="351"/>
      <c r="AE68" s="354"/>
      <c r="AF68" s="356"/>
      <c r="AG68" s="351"/>
    </row>
    <row r="69" spans="1:33" ht="15" hidden="1">
      <c r="A69" s="75" t="s">
        <v>4880</v>
      </c>
      <c r="B69" s="39" t="s">
        <v>341</v>
      </c>
      <c r="C69" s="40" t="s">
        <v>2115</v>
      </c>
      <c r="D69" s="40" t="s">
        <v>2172</v>
      </c>
      <c r="E69" s="40" t="s">
        <v>2115</v>
      </c>
      <c r="F69" s="40" t="s">
        <v>2117</v>
      </c>
      <c r="G69" s="42" t="s">
        <v>2107</v>
      </c>
      <c r="H69" s="43" t="s">
        <v>2189</v>
      </c>
      <c r="I69" s="215">
        <v>4183</v>
      </c>
      <c r="J69" s="216">
        <v>532</v>
      </c>
      <c r="K69" s="218">
        <v>19</v>
      </c>
      <c r="L69" s="166">
        <v>1978.19</v>
      </c>
      <c r="M69" s="24">
        <f t="shared" si="7"/>
        <v>4.5421945E-3</v>
      </c>
      <c r="N69" s="24">
        <f t="shared" si="8"/>
        <v>1.2215446E-3</v>
      </c>
      <c r="O69" s="44">
        <f t="shared" si="9"/>
        <v>2.96722E-5</v>
      </c>
      <c r="P69" s="19">
        <f t="shared" ref="P69:P132" si="10">ROUNDDOWN(150000000*O69,0)</f>
        <v>4450</v>
      </c>
      <c r="Q69" s="123"/>
      <c r="R69" s="123"/>
      <c r="S69" s="123"/>
      <c r="T69" s="378"/>
      <c r="U69" s="415"/>
      <c r="V69" s="304"/>
      <c r="W69" s="368"/>
      <c r="X69" s="306"/>
      <c r="Y69" s="304"/>
      <c r="Z69" s="304"/>
      <c r="AA69" s="304"/>
      <c r="AB69" s="304"/>
      <c r="AC69" s="353"/>
      <c r="AD69" s="351"/>
      <c r="AE69" s="354"/>
      <c r="AF69" s="356"/>
      <c r="AG69" s="351"/>
    </row>
    <row r="70" spans="1:33" ht="15" hidden="1">
      <c r="A70" s="75" t="s">
        <v>4881</v>
      </c>
      <c r="B70" s="39" t="s">
        <v>342</v>
      </c>
      <c r="C70" s="40" t="s">
        <v>2115</v>
      </c>
      <c r="D70" s="40" t="s">
        <v>2172</v>
      </c>
      <c r="E70" s="40" t="s">
        <v>2120</v>
      </c>
      <c r="F70" s="40">
        <v>3</v>
      </c>
      <c r="G70" s="42" t="s">
        <v>2109</v>
      </c>
      <c r="H70" s="43" t="s">
        <v>2190</v>
      </c>
      <c r="I70" s="215">
        <v>10093</v>
      </c>
      <c r="J70" s="216">
        <v>1297</v>
      </c>
      <c r="K70" s="218">
        <v>121</v>
      </c>
      <c r="L70" s="166">
        <v>988.33</v>
      </c>
      <c r="M70" s="24">
        <f t="shared" si="7"/>
        <v>1.19885068E-2</v>
      </c>
      <c r="N70" s="24">
        <f t="shared" si="8"/>
        <v>1.5732693799999999E-2</v>
      </c>
      <c r="O70" s="44">
        <f t="shared" si="9"/>
        <v>3.8215969999999999E-4</v>
      </c>
      <c r="P70" s="19">
        <f t="shared" si="10"/>
        <v>57323</v>
      </c>
      <c r="Q70" s="123"/>
      <c r="R70" s="123"/>
      <c r="S70" s="123"/>
      <c r="T70" s="378"/>
      <c r="U70" s="415"/>
      <c r="V70" s="304"/>
      <c r="W70" s="368"/>
      <c r="X70" s="306"/>
      <c r="Y70" s="304"/>
      <c r="Z70" s="304"/>
      <c r="AA70" s="304"/>
      <c r="AB70" s="304"/>
      <c r="AC70" s="353"/>
      <c r="AD70" s="351"/>
      <c r="AE70" s="354"/>
      <c r="AF70" s="356"/>
      <c r="AG70" s="351"/>
    </row>
    <row r="71" spans="1:33" ht="15" hidden="1">
      <c r="A71" s="75" t="s">
        <v>4882</v>
      </c>
      <c r="B71" s="39" t="s">
        <v>343</v>
      </c>
      <c r="C71" s="40" t="s">
        <v>2115</v>
      </c>
      <c r="D71" s="40" t="s">
        <v>2172</v>
      </c>
      <c r="E71" s="40" t="s">
        <v>2122</v>
      </c>
      <c r="F71" s="40" t="s">
        <v>2119</v>
      </c>
      <c r="G71" s="42" t="s">
        <v>2108</v>
      </c>
      <c r="H71" s="43" t="s">
        <v>2188</v>
      </c>
      <c r="I71" s="215">
        <v>6593</v>
      </c>
      <c r="J71" s="216">
        <v>918</v>
      </c>
      <c r="K71" s="218">
        <v>33</v>
      </c>
      <c r="L71" s="166">
        <v>1287.6199999999999</v>
      </c>
      <c r="M71" s="24">
        <f t="shared" si="7"/>
        <v>5.0053086000000002E-3</v>
      </c>
      <c r="N71" s="24">
        <f t="shared" si="8"/>
        <v>3.568501E-3</v>
      </c>
      <c r="O71" s="44">
        <f t="shared" si="9"/>
        <v>8.6681700000000001E-5</v>
      </c>
      <c r="P71" s="19">
        <f t="shared" si="10"/>
        <v>13002</v>
      </c>
      <c r="Q71" s="123"/>
      <c r="R71" s="123"/>
      <c r="S71" s="123"/>
      <c r="T71" s="378"/>
      <c r="U71" s="415"/>
      <c r="V71" s="304"/>
      <c r="W71" s="368"/>
      <c r="X71" s="306"/>
      <c r="Y71" s="304"/>
      <c r="Z71" s="304"/>
      <c r="AA71" s="304"/>
      <c r="AB71" s="304"/>
      <c r="AC71" s="353"/>
      <c r="AD71" s="351"/>
      <c r="AE71" s="354"/>
      <c r="AF71" s="356"/>
      <c r="AG71" s="351"/>
    </row>
    <row r="72" spans="1:33" ht="15" hidden="1">
      <c r="A72" s="75" t="s">
        <v>4883</v>
      </c>
      <c r="B72" s="39" t="s">
        <v>344</v>
      </c>
      <c r="C72" s="40" t="s">
        <v>2115</v>
      </c>
      <c r="D72" s="40" t="s">
        <v>2172</v>
      </c>
      <c r="E72" s="40" t="s">
        <v>2124</v>
      </c>
      <c r="F72" s="45">
        <v>3</v>
      </c>
      <c r="G72" s="46" t="s">
        <v>2109</v>
      </c>
      <c r="H72" s="43" t="s">
        <v>2191</v>
      </c>
      <c r="I72" s="215">
        <v>6523</v>
      </c>
      <c r="J72" s="216">
        <v>875</v>
      </c>
      <c r="K72" s="218">
        <v>55</v>
      </c>
      <c r="L72" s="166">
        <v>1139.28</v>
      </c>
      <c r="M72" s="24">
        <f t="shared" si="7"/>
        <v>8.4317031999999997E-3</v>
      </c>
      <c r="N72" s="24">
        <f t="shared" si="8"/>
        <v>6.4757918999999997E-3</v>
      </c>
      <c r="O72" s="44">
        <f t="shared" si="9"/>
        <v>1.5730210000000001E-4</v>
      </c>
      <c r="P72" s="19">
        <f t="shared" si="10"/>
        <v>23595</v>
      </c>
      <c r="Q72" s="123"/>
      <c r="R72" s="123"/>
      <c r="S72" s="123"/>
      <c r="T72" s="378"/>
      <c r="U72" s="415"/>
      <c r="V72" s="304"/>
      <c r="W72" s="368"/>
      <c r="X72" s="306"/>
      <c r="Y72" s="304"/>
      <c r="Z72" s="304"/>
      <c r="AA72" s="304"/>
      <c r="AB72" s="304"/>
      <c r="AC72" s="353"/>
      <c r="AD72" s="351"/>
      <c r="AE72" s="354"/>
      <c r="AF72" s="356"/>
      <c r="AG72" s="351"/>
    </row>
    <row r="73" spans="1:33" ht="15" hidden="1">
      <c r="A73" s="75" t="s">
        <v>4884</v>
      </c>
      <c r="B73" s="39" t="s">
        <v>345</v>
      </c>
      <c r="C73" s="40" t="s">
        <v>2115</v>
      </c>
      <c r="D73" s="40" t="s">
        <v>2172</v>
      </c>
      <c r="E73" s="40" t="s">
        <v>2126</v>
      </c>
      <c r="F73" s="40" t="s">
        <v>2119</v>
      </c>
      <c r="G73" s="42" t="s">
        <v>2108</v>
      </c>
      <c r="H73" s="43" t="s">
        <v>2192</v>
      </c>
      <c r="I73" s="215">
        <v>1631</v>
      </c>
      <c r="J73" s="216">
        <v>232</v>
      </c>
      <c r="K73" s="218">
        <v>8</v>
      </c>
      <c r="L73" s="166">
        <v>1909.63</v>
      </c>
      <c r="M73" s="24">
        <f t="shared" si="7"/>
        <v>4.9049662000000003E-3</v>
      </c>
      <c r="N73" s="24">
        <f t="shared" si="8"/>
        <v>5.9590190000000001E-4</v>
      </c>
      <c r="O73" s="44">
        <f t="shared" si="9"/>
        <v>1.4474899999999999E-5</v>
      </c>
      <c r="P73" s="19">
        <f t="shared" si="10"/>
        <v>2171</v>
      </c>
      <c r="Q73" s="123"/>
      <c r="R73" s="123"/>
      <c r="S73" s="123"/>
      <c r="T73" s="378"/>
      <c r="U73" s="415"/>
      <c r="V73" s="304"/>
      <c r="W73" s="368"/>
      <c r="X73" s="306"/>
      <c r="Y73" s="304"/>
      <c r="Z73" s="304"/>
      <c r="AA73" s="304"/>
      <c r="AB73" s="304"/>
      <c r="AC73" s="353"/>
      <c r="AD73" s="351"/>
      <c r="AE73" s="354"/>
      <c r="AF73" s="356"/>
      <c r="AG73" s="351"/>
    </row>
    <row r="74" spans="1:33" ht="15" hidden="1">
      <c r="A74" s="75" t="s">
        <v>4885</v>
      </c>
      <c r="B74" s="39" t="s">
        <v>346</v>
      </c>
      <c r="C74" s="40" t="s">
        <v>2115</v>
      </c>
      <c r="D74" s="40" t="s">
        <v>2172</v>
      </c>
      <c r="E74" s="40" t="s">
        <v>2133</v>
      </c>
      <c r="F74" s="40" t="s">
        <v>2119</v>
      </c>
      <c r="G74" s="42" t="s">
        <v>2108</v>
      </c>
      <c r="H74" s="43" t="s">
        <v>2193</v>
      </c>
      <c r="I74" s="215">
        <v>4508</v>
      </c>
      <c r="J74" s="216">
        <v>585</v>
      </c>
      <c r="K74" s="218">
        <v>13</v>
      </c>
      <c r="L74" s="166">
        <v>1233.54</v>
      </c>
      <c r="M74" s="24">
        <f t="shared" si="7"/>
        <v>2.8837621999999999E-3</v>
      </c>
      <c r="N74" s="24">
        <f t="shared" si="8"/>
        <v>1.3676093E-3</v>
      </c>
      <c r="O74" s="44">
        <f t="shared" si="9"/>
        <v>3.3220299999999998E-5</v>
      </c>
      <c r="P74" s="19">
        <f t="shared" si="10"/>
        <v>4983</v>
      </c>
      <c r="Q74" s="123"/>
      <c r="R74" s="123"/>
      <c r="S74" s="123"/>
      <c r="T74" s="378"/>
      <c r="U74" s="415"/>
      <c r="V74" s="304"/>
      <c r="W74" s="368"/>
      <c r="X74" s="306"/>
      <c r="Y74" s="304"/>
      <c r="Z74" s="304"/>
      <c r="AA74" s="304"/>
      <c r="AB74" s="304"/>
      <c r="AC74" s="353"/>
      <c r="AD74" s="351"/>
      <c r="AE74" s="354"/>
      <c r="AF74" s="356"/>
      <c r="AG74" s="351"/>
    </row>
    <row r="75" spans="1:33" ht="15" hidden="1">
      <c r="A75" s="75" t="s">
        <v>4886</v>
      </c>
      <c r="B75" s="39" t="s">
        <v>347</v>
      </c>
      <c r="C75" s="40" t="s">
        <v>2115</v>
      </c>
      <c r="D75" s="40" t="s">
        <v>2174</v>
      </c>
      <c r="E75" s="40" t="s">
        <v>2116</v>
      </c>
      <c r="F75" s="40" t="s">
        <v>2117</v>
      </c>
      <c r="G75" s="42" t="s">
        <v>2107</v>
      </c>
      <c r="H75" s="43" t="s">
        <v>2194</v>
      </c>
      <c r="I75" s="215">
        <v>72581</v>
      </c>
      <c r="J75" s="216">
        <v>8508</v>
      </c>
      <c r="K75" s="218">
        <v>116</v>
      </c>
      <c r="L75" s="166">
        <v>2347.0500000000002</v>
      </c>
      <c r="M75" s="24">
        <f t="shared" si="7"/>
        <v>1.5982144000000001E-3</v>
      </c>
      <c r="N75" s="24">
        <f t="shared" si="8"/>
        <v>5.7934887999999997E-3</v>
      </c>
      <c r="O75" s="44">
        <f t="shared" si="9"/>
        <v>1.4072840000000001E-4</v>
      </c>
      <c r="P75" s="19">
        <f t="shared" si="10"/>
        <v>21109</v>
      </c>
      <c r="Q75" s="123"/>
      <c r="R75" s="123"/>
      <c r="S75" s="123"/>
      <c r="T75" s="378"/>
      <c r="U75" s="415"/>
      <c r="V75" s="304"/>
      <c r="W75" s="368"/>
      <c r="X75" s="306"/>
      <c r="Y75" s="304"/>
      <c r="Z75" s="304"/>
      <c r="AA75" s="304"/>
      <c r="AB75" s="304"/>
      <c r="AC75" s="353"/>
      <c r="AD75" s="351"/>
      <c r="AE75" s="354"/>
      <c r="AF75" s="356"/>
      <c r="AG75" s="351"/>
    </row>
    <row r="76" spans="1:33" ht="15" hidden="1">
      <c r="A76" s="75" t="s">
        <v>4887</v>
      </c>
      <c r="B76" s="39" t="s">
        <v>348</v>
      </c>
      <c r="C76" s="40" t="s">
        <v>2115</v>
      </c>
      <c r="D76" s="40" t="s">
        <v>2174</v>
      </c>
      <c r="E76" s="40" t="s">
        <v>2115</v>
      </c>
      <c r="F76" s="40" t="s">
        <v>2119</v>
      </c>
      <c r="G76" s="42" t="s">
        <v>2108</v>
      </c>
      <c r="H76" s="43" t="s">
        <v>2194</v>
      </c>
      <c r="I76" s="215">
        <v>15920</v>
      </c>
      <c r="J76" s="216">
        <v>2504</v>
      </c>
      <c r="K76" s="218">
        <v>42</v>
      </c>
      <c r="L76" s="166">
        <v>3708.82</v>
      </c>
      <c r="M76" s="24">
        <f t="shared" si="7"/>
        <v>2.6381909000000002E-3</v>
      </c>
      <c r="N76" s="24">
        <f t="shared" si="8"/>
        <v>1.7811674999999999E-3</v>
      </c>
      <c r="O76" s="44">
        <f t="shared" si="9"/>
        <v>4.3265900000000002E-5</v>
      </c>
      <c r="P76" s="19">
        <f t="shared" si="10"/>
        <v>6489</v>
      </c>
      <c r="Q76" s="123"/>
      <c r="R76" s="123"/>
      <c r="S76" s="123"/>
      <c r="T76" s="378"/>
      <c r="U76" s="415"/>
      <c r="V76" s="304"/>
      <c r="W76" s="368"/>
      <c r="X76" s="306"/>
      <c r="Y76" s="304"/>
      <c r="Z76" s="304"/>
      <c r="AA76" s="304"/>
      <c r="AB76" s="304"/>
      <c r="AC76" s="353"/>
      <c r="AD76" s="351"/>
      <c r="AE76" s="354"/>
      <c r="AF76" s="356"/>
      <c r="AG76" s="351"/>
    </row>
    <row r="77" spans="1:33" ht="15" hidden="1">
      <c r="A77" s="75" t="s">
        <v>4888</v>
      </c>
      <c r="B77" s="39" t="s">
        <v>349</v>
      </c>
      <c r="C77" s="40" t="s">
        <v>2115</v>
      </c>
      <c r="D77" s="40" t="s">
        <v>2174</v>
      </c>
      <c r="E77" s="40" t="s">
        <v>2120</v>
      </c>
      <c r="F77" s="40" t="s">
        <v>2119</v>
      </c>
      <c r="G77" s="42" t="s">
        <v>2108</v>
      </c>
      <c r="H77" s="43" t="s">
        <v>2195</v>
      </c>
      <c r="I77" s="215">
        <v>7785</v>
      </c>
      <c r="J77" s="216">
        <v>1149</v>
      </c>
      <c r="K77" s="218">
        <v>34</v>
      </c>
      <c r="L77" s="166">
        <v>3853.12</v>
      </c>
      <c r="M77" s="24">
        <f t="shared" si="7"/>
        <v>4.3673731000000004E-3</v>
      </c>
      <c r="N77" s="24">
        <f t="shared" si="8"/>
        <v>1.3023501999999999E-3</v>
      </c>
      <c r="O77" s="44">
        <f t="shared" si="9"/>
        <v>3.1635099999999998E-5</v>
      </c>
      <c r="P77" s="19">
        <f t="shared" si="10"/>
        <v>4745</v>
      </c>
      <c r="Q77" s="123"/>
      <c r="R77" s="123"/>
      <c r="S77" s="123"/>
      <c r="T77" s="378"/>
      <c r="U77" s="415"/>
      <c r="V77" s="304"/>
      <c r="W77" s="368"/>
      <c r="X77" s="306"/>
      <c r="Y77" s="304"/>
      <c r="Z77" s="304"/>
      <c r="AA77" s="304"/>
      <c r="AB77" s="304"/>
      <c r="AC77" s="353"/>
      <c r="AD77" s="351"/>
      <c r="AE77" s="354"/>
      <c r="AF77" s="356"/>
      <c r="AG77" s="351"/>
    </row>
    <row r="78" spans="1:33" ht="15" hidden="1">
      <c r="A78" s="75" t="s">
        <v>4889</v>
      </c>
      <c r="B78" s="39" t="s">
        <v>350</v>
      </c>
      <c r="C78" s="40" t="s">
        <v>2115</v>
      </c>
      <c r="D78" s="40" t="s">
        <v>2174</v>
      </c>
      <c r="E78" s="40" t="s">
        <v>2122</v>
      </c>
      <c r="F78" s="40">
        <v>3</v>
      </c>
      <c r="G78" s="42" t="s">
        <v>2109</v>
      </c>
      <c r="H78" s="43" t="s">
        <v>2196</v>
      </c>
      <c r="I78" s="215">
        <v>9968</v>
      </c>
      <c r="J78" s="216">
        <v>1269</v>
      </c>
      <c r="K78" s="218">
        <v>106</v>
      </c>
      <c r="L78" s="166">
        <v>1380.88</v>
      </c>
      <c r="M78" s="24">
        <f t="shared" si="7"/>
        <v>1.0634028800000001E-2</v>
      </c>
      <c r="N78" s="24">
        <f t="shared" si="8"/>
        <v>9.7724512000000006E-3</v>
      </c>
      <c r="O78" s="44">
        <f t="shared" si="9"/>
        <v>2.373806E-4</v>
      </c>
      <c r="P78" s="19">
        <f t="shared" si="10"/>
        <v>35607</v>
      </c>
      <c r="Q78" s="123"/>
      <c r="R78" s="123"/>
      <c r="S78" s="123"/>
      <c r="T78" s="378"/>
      <c r="U78" s="415"/>
      <c r="V78" s="307"/>
      <c r="W78" s="368"/>
      <c r="X78" s="306"/>
      <c r="Y78" s="304"/>
      <c r="Z78" s="304"/>
      <c r="AA78" s="304"/>
      <c r="AB78" s="304"/>
      <c r="AC78" s="353"/>
      <c r="AD78" s="351"/>
      <c r="AE78" s="354"/>
      <c r="AF78" s="356"/>
      <c r="AG78" s="351"/>
    </row>
    <row r="79" spans="1:33" ht="15" hidden="1">
      <c r="A79" s="75" t="s">
        <v>4890</v>
      </c>
      <c r="B79" s="39" t="s">
        <v>351</v>
      </c>
      <c r="C79" s="40" t="s">
        <v>2115</v>
      </c>
      <c r="D79" s="40" t="s">
        <v>2175</v>
      </c>
      <c r="E79" s="40" t="s">
        <v>2116</v>
      </c>
      <c r="F79" s="40">
        <v>3</v>
      </c>
      <c r="G79" s="42" t="s">
        <v>2109</v>
      </c>
      <c r="H79" s="43" t="s">
        <v>2197</v>
      </c>
      <c r="I79" s="215">
        <v>9721</v>
      </c>
      <c r="J79" s="216">
        <v>1068</v>
      </c>
      <c r="K79" s="218">
        <v>63</v>
      </c>
      <c r="L79" s="166">
        <v>1189.22</v>
      </c>
      <c r="M79" s="24">
        <f t="shared" si="7"/>
        <v>6.4808147000000003E-3</v>
      </c>
      <c r="N79" s="24">
        <f t="shared" si="8"/>
        <v>5.8202098999999997E-3</v>
      </c>
      <c r="O79" s="44">
        <f t="shared" si="9"/>
        <v>1.4137749999999999E-4</v>
      </c>
      <c r="P79" s="19">
        <f t="shared" si="10"/>
        <v>21206</v>
      </c>
      <c r="Q79" s="123"/>
      <c r="R79" s="123"/>
      <c r="S79" s="123"/>
      <c r="T79" s="378"/>
      <c r="U79" s="415"/>
      <c r="V79" s="307"/>
      <c r="W79" s="368"/>
      <c r="X79" s="306"/>
      <c r="Y79" s="304"/>
      <c r="Z79" s="304"/>
      <c r="AA79" s="304"/>
      <c r="AB79" s="304"/>
      <c r="AC79" s="353"/>
      <c r="AD79" s="351"/>
      <c r="AE79" s="354"/>
      <c r="AF79" s="356"/>
      <c r="AG79" s="351"/>
    </row>
    <row r="80" spans="1:33" ht="15" hidden="1">
      <c r="A80" s="75" t="s">
        <v>4891</v>
      </c>
      <c r="B80" s="39" t="s">
        <v>352</v>
      </c>
      <c r="C80" s="40" t="s">
        <v>2115</v>
      </c>
      <c r="D80" s="40" t="s">
        <v>2175</v>
      </c>
      <c r="E80" s="40" t="s">
        <v>2115</v>
      </c>
      <c r="F80" s="40">
        <v>3</v>
      </c>
      <c r="G80" s="42" t="s">
        <v>2109</v>
      </c>
      <c r="H80" s="43" t="s">
        <v>2198</v>
      </c>
      <c r="I80" s="215">
        <v>6188</v>
      </c>
      <c r="J80" s="216">
        <v>866</v>
      </c>
      <c r="K80" s="218">
        <v>99</v>
      </c>
      <c r="L80" s="166">
        <v>771.1</v>
      </c>
      <c r="M80" s="24">
        <f t="shared" si="7"/>
        <v>1.5998707099999999E-2</v>
      </c>
      <c r="N80" s="24">
        <f t="shared" si="8"/>
        <v>1.79676829E-2</v>
      </c>
      <c r="O80" s="44">
        <f t="shared" si="9"/>
        <v>4.3644940000000002E-4</v>
      </c>
      <c r="P80" s="19">
        <f t="shared" si="10"/>
        <v>65467</v>
      </c>
      <c r="Q80" s="123"/>
      <c r="R80" s="123"/>
      <c r="S80" s="123"/>
      <c r="T80" s="378"/>
      <c r="U80" s="415"/>
      <c r="V80" s="304"/>
      <c r="W80" s="368"/>
      <c r="X80" s="306"/>
      <c r="Y80" s="304"/>
      <c r="Z80" s="304"/>
      <c r="AA80" s="304"/>
      <c r="AB80" s="304"/>
      <c r="AC80" s="353"/>
      <c r="AD80" s="351"/>
      <c r="AE80" s="354"/>
      <c r="AF80" s="356"/>
      <c r="AG80" s="351"/>
    </row>
    <row r="81" spans="1:33" ht="15" hidden="1">
      <c r="A81" s="75" t="s">
        <v>4892</v>
      </c>
      <c r="B81" s="39" t="s">
        <v>353</v>
      </c>
      <c r="C81" s="40" t="s">
        <v>2115</v>
      </c>
      <c r="D81" s="40" t="s">
        <v>2175</v>
      </c>
      <c r="E81" s="40" t="s">
        <v>2120</v>
      </c>
      <c r="F81" s="40">
        <v>3</v>
      </c>
      <c r="G81" s="42" t="s">
        <v>2109</v>
      </c>
      <c r="H81" s="43" t="s">
        <v>2199</v>
      </c>
      <c r="I81" s="215">
        <v>17252</v>
      </c>
      <c r="J81" s="216">
        <v>2228</v>
      </c>
      <c r="K81" s="218">
        <v>76</v>
      </c>
      <c r="L81" s="166">
        <v>1360.89</v>
      </c>
      <c r="M81" s="24">
        <f t="shared" si="7"/>
        <v>4.4052863000000001E-3</v>
      </c>
      <c r="N81" s="24">
        <f t="shared" si="8"/>
        <v>7.2121757000000002E-3</v>
      </c>
      <c r="O81" s="44">
        <f t="shared" si="9"/>
        <v>1.751895E-4</v>
      </c>
      <c r="P81" s="19">
        <f t="shared" si="10"/>
        <v>26278</v>
      </c>
      <c r="Q81" s="123"/>
      <c r="R81" s="123"/>
      <c r="S81" s="123"/>
      <c r="T81" s="378"/>
      <c r="U81" s="415"/>
      <c r="V81" s="304"/>
      <c r="W81" s="368"/>
      <c r="X81" s="306"/>
      <c r="Y81" s="304"/>
      <c r="Z81" s="304"/>
      <c r="AA81" s="304"/>
      <c r="AB81" s="304"/>
      <c r="AC81" s="353"/>
      <c r="AD81" s="351"/>
      <c r="AE81" s="354"/>
      <c r="AF81" s="356"/>
      <c r="AG81" s="351"/>
    </row>
    <row r="82" spans="1:33" ht="15" hidden="1">
      <c r="A82" s="75" t="s">
        <v>4893</v>
      </c>
      <c r="B82" s="39" t="s">
        <v>354</v>
      </c>
      <c r="C82" s="40" t="s">
        <v>2115</v>
      </c>
      <c r="D82" s="40" t="s">
        <v>2175</v>
      </c>
      <c r="E82" s="40" t="s">
        <v>2122</v>
      </c>
      <c r="F82" s="40">
        <v>3</v>
      </c>
      <c r="G82" s="42" t="s">
        <v>2109</v>
      </c>
      <c r="H82" s="43" t="s">
        <v>2200</v>
      </c>
      <c r="I82" s="215">
        <v>8639</v>
      </c>
      <c r="J82" s="216">
        <v>1011</v>
      </c>
      <c r="K82" s="218">
        <v>107</v>
      </c>
      <c r="L82" s="166">
        <v>1054.7</v>
      </c>
      <c r="M82" s="24">
        <f t="shared" si="7"/>
        <v>1.2385692699999999E-2</v>
      </c>
      <c r="N82" s="24">
        <f t="shared" si="8"/>
        <v>1.1872509E-2</v>
      </c>
      <c r="O82" s="44">
        <f t="shared" si="9"/>
        <v>2.8839270000000002E-4</v>
      </c>
      <c r="P82" s="19">
        <f t="shared" si="10"/>
        <v>43258</v>
      </c>
      <c r="Q82" s="123"/>
      <c r="R82" s="123"/>
      <c r="S82" s="123"/>
      <c r="T82" s="378"/>
      <c r="U82" s="415"/>
      <c r="V82" s="307"/>
      <c r="W82" s="368"/>
      <c r="X82" s="306"/>
      <c r="Y82" s="304"/>
      <c r="Z82" s="304"/>
      <c r="AA82" s="304"/>
      <c r="AB82" s="304"/>
      <c r="AC82" s="353"/>
      <c r="AD82" s="351"/>
      <c r="AE82" s="354"/>
      <c r="AF82" s="356"/>
      <c r="AG82" s="351"/>
    </row>
    <row r="83" spans="1:33" ht="15" hidden="1">
      <c r="A83" s="75" t="s">
        <v>4894</v>
      </c>
      <c r="B83" s="39" t="s">
        <v>355</v>
      </c>
      <c r="C83" s="40" t="s">
        <v>2115</v>
      </c>
      <c r="D83" s="40" t="s">
        <v>2175</v>
      </c>
      <c r="E83" s="40" t="s">
        <v>2124</v>
      </c>
      <c r="F83" s="40">
        <v>3</v>
      </c>
      <c r="G83" s="42" t="s">
        <v>2109</v>
      </c>
      <c r="H83" s="43" t="s">
        <v>2201</v>
      </c>
      <c r="I83" s="215">
        <v>4259</v>
      </c>
      <c r="J83" s="216">
        <v>479</v>
      </c>
      <c r="K83" s="218">
        <v>63</v>
      </c>
      <c r="L83" s="166">
        <v>1046.3499999999999</v>
      </c>
      <c r="M83" s="24">
        <f t="shared" si="7"/>
        <v>1.47922047E-2</v>
      </c>
      <c r="N83" s="24">
        <f t="shared" si="8"/>
        <v>6.7716021999999999E-3</v>
      </c>
      <c r="O83" s="44">
        <f t="shared" si="9"/>
        <v>1.6448759999999999E-4</v>
      </c>
      <c r="P83" s="19">
        <f t="shared" si="10"/>
        <v>24673</v>
      </c>
      <c r="Q83" s="123"/>
      <c r="R83" s="123"/>
      <c r="S83" s="123"/>
      <c r="T83" s="378"/>
      <c r="U83" s="415"/>
      <c r="V83" s="304"/>
      <c r="W83" s="368"/>
      <c r="X83" s="306"/>
      <c r="Y83" s="304"/>
      <c r="Z83" s="304"/>
      <c r="AA83" s="304"/>
      <c r="AB83" s="304"/>
      <c r="AC83" s="353"/>
      <c r="AD83" s="351"/>
      <c r="AE83" s="354"/>
      <c r="AF83" s="356"/>
      <c r="AG83" s="351"/>
    </row>
    <row r="84" spans="1:33" ht="15" hidden="1">
      <c r="A84" s="75" t="s">
        <v>4895</v>
      </c>
      <c r="B84" s="39" t="s">
        <v>356</v>
      </c>
      <c r="C84" s="40" t="s">
        <v>2115</v>
      </c>
      <c r="D84" s="40" t="s">
        <v>2177</v>
      </c>
      <c r="E84" s="40" t="s">
        <v>2116</v>
      </c>
      <c r="F84" s="40" t="s">
        <v>2119</v>
      </c>
      <c r="G84" s="42" t="s">
        <v>2108</v>
      </c>
      <c r="H84" s="43" t="s">
        <v>2202</v>
      </c>
      <c r="I84" s="215">
        <v>4696</v>
      </c>
      <c r="J84" s="216">
        <v>706</v>
      </c>
      <c r="K84" s="218">
        <v>70</v>
      </c>
      <c r="L84" s="166">
        <v>1061.48</v>
      </c>
      <c r="M84" s="24">
        <f t="shared" si="7"/>
        <v>1.49063032E-2</v>
      </c>
      <c r="N84" s="24">
        <f t="shared" si="8"/>
        <v>9.9143177999999992E-3</v>
      </c>
      <c r="O84" s="44">
        <f t="shared" si="9"/>
        <v>2.408267E-4</v>
      </c>
      <c r="P84" s="19">
        <f t="shared" si="10"/>
        <v>36124</v>
      </c>
      <c r="Q84" s="123"/>
      <c r="R84" s="123"/>
      <c r="S84" s="123"/>
      <c r="T84" s="378"/>
      <c r="U84" s="415"/>
      <c r="V84" s="304"/>
      <c r="W84" s="368"/>
      <c r="X84" s="306"/>
      <c r="Y84" s="304"/>
      <c r="Z84" s="304"/>
      <c r="AA84" s="304"/>
      <c r="AB84" s="304"/>
      <c r="AC84" s="353"/>
      <c r="AD84" s="351"/>
      <c r="AE84" s="354"/>
      <c r="AF84" s="356"/>
      <c r="AG84" s="351"/>
    </row>
    <row r="85" spans="1:33" ht="15" hidden="1">
      <c r="A85" s="75" t="s">
        <v>4896</v>
      </c>
      <c r="B85" s="39" t="s">
        <v>357</v>
      </c>
      <c r="C85" s="40" t="s">
        <v>2115</v>
      </c>
      <c r="D85" s="40" t="s">
        <v>2177</v>
      </c>
      <c r="E85" s="40" t="s">
        <v>2115</v>
      </c>
      <c r="F85" s="40" t="s">
        <v>2119</v>
      </c>
      <c r="G85" s="42" t="s">
        <v>2108</v>
      </c>
      <c r="H85" s="43" t="s">
        <v>2203</v>
      </c>
      <c r="I85" s="215">
        <v>8169</v>
      </c>
      <c r="J85" s="216">
        <v>1225</v>
      </c>
      <c r="K85" s="218">
        <v>85</v>
      </c>
      <c r="L85" s="166">
        <v>2174.38</v>
      </c>
      <c r="M85" s="24">
        <f t="shared" si="7"/>
        <v>1.04051903E-2</v>
      </c>
      <c r="N85" s="24">
        <f t="shared" si="8"/>
        <v>5.8620655000000002E-3</v>
      </c>
      <c r="O85" s="44">
        <f t="shared" si="9"/>
        <v>1.4239419999999999E-4</v>
      </c>
      <c r="P85" s="19">
        <f t="shared" si="10"/>
        <v>21359</v>
      </c>
      <c r="Q85" s="123"/>
      <c r="R85" s="123"/>
      <c r="S85" s="123"/>
      <c r="T85" s="378"/>
      <c r="U85" s="415"/>
      <c r="V85" s="304"/>
      <c r="W85" s="368"/>
      <c r="X85" s="306"/>
      <c r="Y85" s="304"/>
      <c r="Z85" s="304"/>
      <c r="AA85" s="304"/>
      <c r="AB85" s="304"/>
      <c r="AC85" s="353"/>
      <c r="AD85" s="351"/>
      <c r="AE85" s="354"/>
      <c r="AF85" s="356"/>
      <c r="AG85" s="351"/>
    </row>
    <row r="86" spans="1:33" ht="15" hidden="1">
      <c r="A86" s="75" t="s">
        <v>4897</v>
      </c>
      <c r="B86" s="39" t="s">
        <v>358</v>
      </c>
      <c r="C86" s="40" t="s">
        <v>2115</v>
      </c>
      <c r="D86" s="40" t="s">
        <v>2177</v>
      </c>
      <c r="E86" s="40" t="s">
        <v>2120</v>
      </c>
      <c r="F86" s="40">
        <v>3</v>
      </c>
      <c r="G86" s="42" t="s">
        <v>2109</v>
      </c>
      <c r="H86" s="43" t="s">
        <v>2204</v>
      </c>
      <c r="I86" s="215">
        <v>24228</v>
      </c>
      <c r="J86" s="216">
        <v>3552</v>
      </c>
      <c r="K86" s="218">
        <v>166</v>
      </c>
      <c r="L86" s="166">
        <v>1493.85</v>
      </c>
      <c r="M86" s="24">
        <f t="shared" si="7"/>
        <v>6.8515766000000001E-3</v>
      </c>
      <c r="N86" s="24">
        <f t="shared" si="8"/>
        <v>1.6291327800000002E-2</v>
      </c>
      <c r="O86" s="44">
        <f t="shared" si="9"/>
        <v>3.9572929999999999E-4</v>
      </c>
      <c r="P86" s="19">
        <f t="shared" si="10"/>
        <v>59359</v>
      </c>
      <c r="Q86" s="123"/>
      <c r="R86" s="123"/>
      <c r="S86" s="123"/>
      <c r="T86" s="378"/>
      <c r="U86" s="415"/>
      <c r="V86" s="304"/>
      <c r="W86" s="368"/>
      <c r="X86" s="306"/>
      <c r="Y86" s="304"/>
      <c r="Z86" s="304"/>
      <c r="AA86" s="304"/>
      <c r="AB86" s="304"/>
      <c r="AC86" s="353"/>
      <c r="AD86" s="351"/>
      <c r="AE86" s="354"/>
      <c r="AF86" s="356"/>
      <c r="AG86" s="351"/>
    </row>
    <row r="87" spans="1:33" ht="15" hidden="1">
      <c r="A87" s="75" t="s">
        <v>4898</v>
      </c>
      <c r="B87" s="39" t="s">
        <v>359</v>
      </c>
      <c r="C87" s="40" t="s">
        <v>2115</v>
      </c>
      <c r="D87" s="40" t="s">
        <v>2179</v>
      </c>
      <c r="E87" s="40" t="s">
        <v>2116</v>
      </c>
      <c r="F87" s="40" t="s">
        <v>2117</v>
      </c>
      <c r="G87" s="42" t="s">
        <v>2107</v>
      </c>
      <c r="H87" s="47" t="s">
        <v>2205</v>
      </c>
      <c r="I87" s="215">
        <v>37242</v>
      </c>
      <c r="J87" s="216">
        <v>4691</v>
      </c>
      <c r="K87" s="218">
        <v>151</v>
      </c>
      <c r="L87" s="166">
        <v>1504.13</v>
      </c>
      <c r="M87" s="24">
        <f t="shared" si="7"/>
        <v>4.0545620000000003E-3</v>
      </c>
      <c r="N87" s="24">
        <f t="shared" si="8"/>
        <v>1.2645150500000001E-2</v>
      </c>
      <c r="O87" s="44">
        <f t="shared" si="9"/>
        <v>3.0716080000000001E-4</v>
      </c>
      <c r="P87" s="19">
        <f t="shared" si="10"/>
        <v>46074</v>
      </c>
      <c r="Q87" s="123"/>
      <c r="R87" s="123"/>
      <c r="S87" s="123"/>
      <c r="T87" s="378"/>
      <c r="U87" s="415"/>
      <c r="V87" s="304"/>
      <c r="W87" s="369"/>
      <c r="X87" s="306"/>
      <c r="Y87" s="304"/>
      <c r="Z87" s="304"/>
      <c r="AA87" s="304"/>
      <c r="AB87" s="304"/>
      <c r="AC87" s="353"/>
      <c r="AD87" s="351"/>
      <c r="AE87" s="354"/>
      <c r="AF87" s="356"/>
      <c r="AG87" s="351"/>
    </row>
    <row r="88" spans="1:33" ht="15" hidden="1">
      <c r="A88" s="75" t="s">
        <v>4899</v>
      </c>
      <c r="B88" s="39" t="s">
        <v>360</v>
      </c>
      <c r="C88" s="40" t="s">
        <v>2115</v>
      </c>
      <c r="D88" s="40" t="s">
        <v>2179</v>
      </c>
      <c r="E88" s="40" t="s">
        <v>2115</v>
      </c>
      <c r="F88" s="40">
        <v>3</v>
      </c>
      <c r="G88" s="42" t="s">
        <v>2109</v>
      </c>
      <c r="H88" s="47" t="s">
        <v>7293</v>
      </c>
      <c r="I88" s="215">
        <v>9988</v>
      </c>
      <c r="J88" s="216">
        <v>1275</v>
      </c>
      <c r="K88" s="218">
        <v>55</v>
      </c>
      <c r="L88" s="166">
        <v>1183.43</v>
      </c>
      <c r="M88" s="24">
        <f t="shared" si="7"/>
        <v>5.5066079E-3</v>
      </c>
      <c r="N88" s="24">
        <f t="shared" si="8"/>
        <v>5.9326913999999996E-3</v>
      </c>
      <c r="O88" s="44">
        <f t="shared" si="9"/>
        <v>1.4410979999999999E-4</v>
      </c>
      <c r="P88" s="19">
        <f t="shared" si="10"/>
        <v>21616</v>
      </c>
      <c r="Q88" s="123"/>
      <c r="R88" s="123"/>
      <c r="S88" s="123"/>
      <c r="T88" s="378"/>
      <c r="U88" s="415"/>
      <c r="V88" s="304"/>
      <c r="W88" s="369"/>
      <c r="X88" s="306"/>
      <c r="Y88" s="304"/>
      <c r="Z88" s="304"/>
      <c r="AA88" s="304"/>
      <c r="AB88" s="304"/>
      <c r="AC88" s="353"/>
      <c r="AD88" s="351"/>
      <c r="AE88" s="354"/>
      <c r="AF88" s="356"/>
      <c r="AG88" s="351"/>
    </row>
    <row r="89" spans="1:33" ht="15" hidden="1">
      <c r="A89" s="75" t="s">
        <v>4900</v>
      </c>
      <c r="B89" s="39" t="s">
        <v>361</v>
      </c>
      <c r="C89" s="40" t="s">
        <v>2115</v>
      </c>
      <c r="D89" s="40" t="s">
        <v>2179</v>
      </c>
      <c r="E89" s="40" t="s">
        <v>2120</v>
      </c>
      <c r="F89" s="40" t="s">
        <v>2119</v>
      </c>
      <c r="G89" s="42" t="s">
        <v>2108</v>
      </c>
      <c r="H89" s="48" t="s">
        <v>2206</v>
      </c>
      <c r="I89" s="215">
        <v>6667</v>
      </c>
      <c r="J89" s="216">
        <v>1007</v>
      </c>
      <c r="K89" s="218">
        <v>48</v>
      </c>
      <c r="L89" s="166">
        <v>1481.47</v>
      </c>
      <c r="M89" s="24">
        <f t="shared" si="7"/>
        <v>7.1996400000000002E-3</v>
      </c>
      <c r="N89" s="24">
        <f t="shared" si="8"/>
        <v>4.8938132000000004E-3</v>
      </c>
      <c r="O89" s="44">
        <f t="shared" si="9"/>
        <v>1.188746E-4</v>
      </c>
      <c r="P89" s="19">
        <f t="shared" si="10"/>
        <v>17831</v>
      </c>
      <c r="Q89" s="123"/>
      <c r="R89" s="123"/>
      <c r="S89" s="123"/>
      <c r="T89" s="378"/>
      <c r="U89" s="415"/>
      <c r="V89" s="307"/>
      <c r="W89" s="368"/>
      <c r="X89" s="306"/>
      <c r="Y89" s="304"/>
      <c r="Z89" s="304"/>
      <c r="AA89" s="304"/>
      <c r="AB89" s="304"/>
      <c r="AC89" s="353"/>
      <c r="AD89" s="351"/>
      <c r="AE89" s="354"/>
      <c r="AF89" s="356"/>
      <c r="AG89" s="351"/>
    </row>
    <row r="90" spans="1:33" ht="15" hidden="1">
      <c r="A90" s="75" t="s">
        <v>4901</v>
      </c>
      <c r="B90" s="39" t="s">
        <v>362</v>
      </c>
      <c r="C90" s="40" t="s">
        <v>2115</v>
      </c>
      <c r="D90" s="40" t="s">
        <v>2179</v>
      </c>
      <c r="E90" s="40" t="s">
        <v>2122</v>
      </c>
      <c r="F90" s="40" t="s">
        <v>2119</v>
      </c>
      <c r="G90" s="42" t="s">
        <v>2108</v>
      </c>
      <c r="H90" s="48" t="s">
        <v>2207</v>
      </c>
      <c r="I90" s="215">
        <v>4597</v>
      </c>
      <c r="J90" s="216">
        <v>699</v>
      </c>
      <c r="K90" s="218">
        <v>28</v>
      </c>
      <c r="L90" s="166">
        <v>876.1</v>
      </c>
      <c r="M90" s="24">
        <f t="shared" si="7"/>
        <v>6.0909288000000001E-3</v>
      </c>
      <c r="N90" s="24">
        <f t="shared" si="8"/>
        <v>4.8596726E-3</v>
      </c>
      <c r="O90" s="44">
        <f t="shared" si="9"/>
        <v>1.1804530000000001E-4</v>
      </c>
      <c r="P90" s="19">
        <f t="shared" si="10"/>
        <v>17706</v>
      </c>
      <c r="Q90" s="123"/>
      <c r="R90" s="123"/>
      <c r="S90" s="123"/>
      <c r="T90" s="378"/>
      <c r="U90" s="415"/>
      <c r="V90" s="304"/>
      <c r="W90" s="368"/>
      <c r="X90" s="306"/>
      <c r="Y90" s="304"/>
      <c r="Z90" s="304"/>
      <c r="AA90" s="304"/>
      <c r="AB90" s="304"/>
      <c r="AC90" s="353"/>
      <c r="AD90" s="351"/>
      <c r="AE90" s="354"/>
      <c r="AF90" s="356"/>
      <c r="AG90" s="351"/>
    </row>
    <row r="91" spans="1:33" ht="15" hidden="1">
      <c r="A91" s="75" t="s">
        <v>4902</v>
      </c>
      <c r="B91" s="39" t="s">
        <v>363</v>
      </c>
      <c r="C91" s="40" t="s">
        <v>2115</v>
      </c>
      <c r="D91" s="40" t="s">
        <v>2179</v>
      </c>
      <c r="E91" s="40" t="s">
        <v>2124</v>
      </c>
      <c r="F91" s="40">
        <v>3</v>
      </c>
      <c r="G91" s="42" t="s">
        <v>2109</v>
      </c>
      <c r="H91" s="48" t="s">
        <v>2208</v>
      </c>
      <c r="I91" s="215">
        <v>5095</v>
      </c>
      <c r="J91" s="216">
        <v>778</v>
      </c>
      <c r="K91" s="218">
        <v>24</v>
      </c>
      <c r="L91" s="166">
        <v>1345.79</v>
      </c>
      <c r="M91" s="24">
        <f t="shared" si="7"/>
        <v>4.7105004000000004E-3</v>
      </c>
      <c r="N91" s="24">
        <f t="shared" si="8"/>
        <v>2.7231360000000001E-3</v>
      </c>
      <c r="O91" s="44">
        <f t="shared" si="9"/>
        <v>6.6147099999999996E-5</v>
      </c>
      <c r="P91" s="19">
        <f t="shared" si="10"/>
        <v>9922</v>
      </c>
      <c r="Q91" s="123"/>
      <c r="R91" s="123"/>
      <c r="S91" s="123"/>
      <c r="T91" s="378"/>
      <c r="U91" s="415"/>
      <c r="V91" s="307"/>
      <c r="W91" s="368"/>
      <c r="X91" s="306"/>
      <c r="Y91" s="304"/>
      <c r="Z91" s="304"/>
      <c r="AA91" s="304"/>
      <c r="AB91" s="304"/>
      <c r="AC91" s="353"/>
      <c r="AD91" s="351"/>
      <c r="AE91" s="354"/>
      <c r="AF91" s="356"/>
      <c r="AG91" s="351"/>
    </row>
    <row r="92" spans="1:33" ht="15" hidden="1">
      <c r="A92" s="75" t="s">
        <v>4903</v>
      </c>
      <c r="B92" s="39" t="s">
        <v>364</v>
      </c>
      <c r="C92" s="40" t="s">
        <v>2115</v>
      </c>
      <c r="D92" s="40" t="s">
        <v>2179</v>
      </c>
      <c r="E92" s="40" t="s">
        <v>2126</v>
      </c>
      <c r="F92" s="40" t="s">
        <v>2119</v>
      </c>
      <c r="G92" s="42" t="s">
        <v>2108</v>
      </c>
      <c r="H92" s="47" t="s">
        <v>2205</v>
      </c>
      <c r="I92" s="215">
        <v>13535</v>
      </c>
      <c r="J92" s="216">
        <v>1948</v>
      </c>
      <c r="K92" s="218">
        <v>51</v>
      </c>
      <c r="L92" s="166">
        <v>1726.07</v>
      </c>
      <c r="M92" s="24">
        <f t="shared" si="7"/>
        <v>3.7680088E-3</v>
      </c>
      <c r="N92" s="24">
        <f t="shared" si="8"/>
        <v>4.2524816999999996E-3</v>
      </c>
      <c r="O92" s="44">
        <f t="shared" si="9"/>
        <v>1.032961E-4</v>
      </c>
      <c r="P92" s="19">
        <f t="shared" si="10"/>
        <v>15494</v>
      </c>
      <c r="Q92" s="123"/>
      <c r="R92" s="123"/>
      <c r="S92" s="123"/>
      <c r="T92" s="378"/>
      <c r="U92" s="415"/>
      <c r="V92" s="304"/>
      <c r="W92" s="369"/>
      <c r="X92" s="306"/>
      <c r="Y92" s="304"/>
      <c r="Z92" s="304"/>
      <c r="AA92" s="304"/>
      <c r="AB92" s="304"/>
      <c r="AC92" s="353"/>
      <c r="AD92" s="351"/>
      <c r="AE92" s="354"/>
      <c r="AF92" s="356"/>
      <c r="AG92" s="351"/>
    </row>
    <row r="93" spans="1:33" ht="15" hidden="1">
      <c r="A93" s="75" t="s">
        <v>4904</v>
      </c>
      <c r="B93" s="39" t="s">
        <v>365</v>
      </c>
      <c r="C93" s="40" t="s">
        <v>2115</v>
      </c>
      <c r="D93" s="40" t="s">
        <v>2179</v>
      </c>
      <c r="E93" s="40" t="s">
        <v>2133</v>
      </c>
      <c r="F93" s="40">
        <v>3</v>
      </c>
      <c r="G93" s="42" t="s">
        <v>2109</v>
      </c>
      <c r="H93" s="43" t="s">
        <v>2209</v>
      </c>
      <c r="I93" s="215">
        <v>16878</v>
      </c>
      <c r="J93" s="216">
        <v>2295</v>
      </c>
      <c r="K93" s="218">
        <v>37</v>
      </c>
      <c r="L93" s="166">
        <v>1452.42</v>
      </c>
      <c r="M93" s="24">
        <f t="shared" si="7"/>
        <v>2.1922028000000001E-3</v>
      </c>
      <c r="N93" s="24">
        <f t="shared" si="8"/>
        <v>3.4639466000000001E-3</v>
      </c>
      <c r="O93" s="44">
        <f t="shared" si="9"/>
        <v>8.4141999999999995E-5</v>
      </c>
      <c r="P93" s="19">
        <f t="shared" si="10"/>
        <v>12621</v>
      </c>
      <c r="Q93" s="123"/>
      <c r="R93" s="123"/>
      <c r="S93" s="123"/>
      <c r="T93" s="378"/>
      <c r="U93" s="415"/>
      <c r="V93" s="304"/>
      <c r="W93" s="368"/>
      <c r="X93" s="306"/>
      <c r="Y93" s="304"/>
      <c r="Z93" s="304"/>
      <c r="AA93" s="304"/>
      <c r="AB93" s="304"/>
      <c r="AC93" s="353"/>
      <c r="AD93" s="351"/>
      <c r="AE93" s="354"/>
      <c r="AF93" s="356"/>
      <c r="AG93" s="351"/>
    </row>
    <row r="94" spans="1:33" ht="15" hidden="1">
      <c r="A94" s="75" t="s">
        <v>4905</v>
      </c>
      <c r="B94" s="39" t="s">
        <v>366</v>
      </c>
      <c r="C94" s="40" t="s">
        <v>2115</v>
      </c>
      <c r="D94" s="40" t="s">
        <v>2179</v>
      </c>
      <c r="E94" s="40" t="s">
        <v>2157</v>
      </c>
      <c r="F94" s="40">
        <v>3</v>
      </c>
      <c r="G94" s="42" t="s">
        <v>2109</v>
      </c>
      <c r="H94" s="43" t="s">
        <v>2210</v>
      </c>
      <c r="I94" s="215">
        <v>13060</v>
      </c>
      <c r="J94" s="216">
        <v>1701</v>
      </c>
      <c r="K94" s="218">
        <v>14</v>
      </c>
      <c r="L94" s="166">
        <v>1808.24</v>
      </c>
      <c r="M94" s="24">
        <f t="shared" si="7"/>
        <v>1.0719754000000001E-3</v>
      </c>
      <c r="N94" s="24">
        <f t="shared" si="8"/>
        <v>1.0084005E-3</v>
      </c>
      <c r="O94" s="44">
        <f t="shared" si="9"/>
        <v>2.4494800000000001E-5</v>
      </c>
      <c r="P94" s="19">
        <f t="shared" si="10"/>
        <v>3674</v>
      </c>
      <c r="Q94" s="123"/>
      <c r="R94" s="123"/>
      <c r="S94" s="123"/>
      <c r="T94" s="378"/>
      <c r="U94" s="415"/>
      <c r="V94" s="304"/>
      <c r="W94" s="368"/>
      <c r="X94" s="306"/>
      <c r="Y94" s="304"/>
      <c r="Z94" s="304"/>
      <c r="AA94" s="304"/>
      <c r="AB94" s="304"/>
      <c r="AC94" s="353"/>
      <c r="AD94" s="351"/>
      <c r="AE94" s="354"/>
      <c r="AF94" s="356"/>
      <c r="AG94" s="351"/>
    </row>
    <row r="95" spans="1:33" ht="15" hidden="1">
      <c r="A95" s="75" t="s">
        <v>4906</v>
      </c>
      <c r="B95" s="39" t="s">
        <v>367</v>
      </c>
      <c r="C95" s="40" t="s">
        <v>2115</v>
      </c>
      <c r="D95" s="40" t="s">
        <v>2211</v>
      </c>
      <c r="E95" s="40" t="s">
        <v>2116</v>
      </c>
      <c r="F95" s="40" t="s">
        <v>2117</v>
      </c>
      <c r="G95" s="42" t="s">
        <v>2107</v>
      </c>
      <c r="H95" s="43" t="s">
        <v>2212</v>
      </c>
      <c r="I95" s="215">
        <v>32927</v>
      </c>
      <c r="J95" s="216">
        <v>4152</v>
      </c>
      <c r="K95" s="218">
        <v>64</v>
      </c>
      <c r="L95" s="166">
        <v>1825.17</v>
      </c>
      <c r="M95" s="24">
        <f t="shared" si="7"/>
        <v>1.9436936E-3</v>
      </c>
      <c r="N95" s="24">
        <f t="shared" si="8"/>
        <v>4.4216241000000003E-3</v>
      </c>
      <c r="O95" s="44">
        <f t="shared" si="9"/>
        <v>1.074047E-4</v>
      </c>
      <c r="P95" s="19">
        <f t="shared" si="10"/>
        <v>16110</v>
      </c>
      <c r="Q95" s="123"/>
      <c r="R95" s="123"/>
      <c r="S95" s="123"/>
      <c r="T95" s="378"/>
      <c r="U95" s="415"/>
      <c r="V95" s="304"/>
      <c r="W95" s="368"/>
      <c r="X95" s="306"/>
      <c r="Y95" s="304"/>
      <c r="Z95" s="304"/>
      <c r="AA95" s="304"/>
      <c r="AB95" s="304"/>
      <c r="AC95" s="353"/>
      <c r="AD95" s="351"/>
      <c r="AE95" s="354"/>
      <c r="AF95" s="356"/>
      <c r="AG95" s="351"/>
    </row>
    <row r="96" spans="1:33" ht="15" hidden="1">
      <c r="A96" s="75" t="s">
        <v>4907</v>
      </c>
      <c r="B96" s="39" t="s">
        <v>368</v>
      </c>
      <c r="C96" s="40" t="s">
        <v>2115</v>
      </c>
      <c r="D96" s="40" t="s">
        <v>2211</v>
      </c>
      <c r="E96" s="40" t="s">
        <v>2115</v>
      </c>
      <c r="F96" s="40" t="s">
        <v>2119</v>
      </c>
      <c r="G96" s="42" t="s">
        <v>2108</v>
      </c>
      <c r="H96" s="43" t="s">
        <v>2213</v>
      </c>
      <c r="I96" s="215">
        <v>5182</v>
      </c>
      <c r="J96" s="216">
        <v>762</v>
      </c>
      <c r="K96" s="218">
        <v>26</v>
      </c>
      <c r="L96" s="166">
        <v>1418.64</v>
      </c>
      <c r="M96" s="24">
        <f t="shared" si="7"/>
        <v>5.0173678000000003E-3</v>
      </c>
      <c r="N96" s="24">
        <f t="shared" si="8"/>
        <v>2.6949996000000002E-3</v>
      </c>
      <c r="O96" s="44">
        <f t="shared" si="9"/>
        <v>6.5463599999999994E-5</v>
      </c>
      <c r="P96" s="19">
        <f t="shared" si="10"/>
        <v>9819</v>
      </c>
      <c r="Q96" s="123"/>
      <c r="R96" s="123"/>
      <c r="S96" s="123"/>
      <c r="T96" s="378"/>
      <c r="U96" s="415"/>
      <c r="V96" s="304"/>
      <c r="W96" s="368"/>
      <c r="X96" s="306"/>
      <c r="Y96" s="304"/>
      <c r="Z96" s="304"/>
      <c r="AA96" s="304"/>
      <c r="AB96" s="304"/>
      <c r="AC96" s="353"/>
      <c r="AD96" s="351"/>
      <c r="AE96" s="354"/>
      <c r="AF96" s="356"/>
      <c r="AG96" s="351"/>
    </row>
    <row r="97" spans="1:33" ht="15" hidden="1">
      <c r="A97" s="75" t="s">
        <v>4908</v>
      </c>
      <c r="B97" s="39" t="s">
        <v>369</v>
      </c>
      <c r="C97" s="40" t="s">
        <v>2115</v>
      </c>
      <c r="D97" s="40" t="s">
        <v>2211</v>
      </c>
      <c r="E97" s="40" t="s">
        <v>2120</v>
      </c>
      <c r="F97" s="40">
        <v>3</v>
      </c>
      <c r="G97" s="42" t="s">
        <v>2109</v>
      </c>
      <c r="H97" s="43" t="s">
        <v>2214</v>
      </c>
      <c r="I97" s="215">
        <v>23286</v>
      </c>
      <c r="J97" s="216">
        <v>3195</v>
      </c>
      <c r="K97" s="218">
        <v>51</v>
      </c>
      <c r="L97" s="166">
        <v>2163.2199999999998</v>
      </c>
      <c r="M97" s="24">
        <f t="shared" si="7"/>
        <v>2.1901570999999999E-3</v>
      </c>
      <c r="N97" s="24">
        <f t="shared" si="8"/>
        <v>3.2347851E-3</v>
      </c>
      <c r="O97" s="44">
        <f t="shared" si="9"/>
        <v>7.8575499999999993E-5</v>
      </c>
      <c r="P97" s="19">
        <f t="shared" si="10"/>
        <v>11786</v>
      </c>
      <c r="Q97" s="123"/>
      <c r="R97" s="123"/>
      <c r="S97" s="123"/>
      <c r="T97" s="378"/>
      <c r="U97" s="415"/>
      <c r="V97" s="304"/>
      <c r="W97" s="368"/>
      <c r="X97" s="306"/>
      <c r="Y97" s="304"/>
      <c r="Z97" s="304"/>
      <c r="AA97" s="304"/>
      <c r="AB97" s="304"/>
      <c r="AC97" s="353"/>
      <c r="AD97" s="351"/>
      <c r="AE97" s="354"/>
      <c r="AF97" s="356"/>
      <c r="AG97" s="351"/>
    </row>
    <row r="98" spans="1:33" ht="15" hidden="1">
      <c r="A98" s="75" t="s">
        <v>4909</v>
      </c>
      <c r="B98" s="39" t="s">
        <v>370</v>
      </c>
      <c r="C98" s="40" t="s">
        <v>2115</v>
      </c>
      <c r="D98" s="40" t="s">
        <v>2211</v>
      </c>
      <c r="E98" s="40" t="s">
        <v>2122</v>
      </c>
      <c r="F98" s="40" t="s">
        <v>2119</v>
      </c>
      <c r="G98" s="42" t="s">
        <v>2108</v>
      </c>
      <c r="H98" s="43" t="s">
        <v>2212</v>
      </c>
      <c r="I98" s="215">
        <v>15200</v>
      </c>
      <c r="J98" s="216">
        <v>2278</v>
      </c>
      <c r="K98" s="218">
        <v>37</v>
      </c>
      <c r="L98" s="166">
        <v>2245.66</v>
      </c>
      <c r="M98" s="24">
        <f t="shared" si="7"/>
        <v>2.4342105000000002E-3</v>
      </c>
      <c r="N98" s="24">
        <f t="shared" si="8"/>
        <v>2.4692657999999998E-3</v>
      </c>
      <c r="O98" s="44">
        <f t="shared" si="9"/>
        <v>5.9980399999999999E-5</v>
      </c>
      <c r="P98" s="19">
        <f t="shared" si="10"/>
        <v>8997</v>
      </c>
      <c r="Q98" s="123"/>
      <c r="R98" s="123"/>
      <c r="S98" s="123"/>
      <c r="T98" s="378"/>
      <c r="U98" s="415"/>
      <c r="V98" s="304"/>
      <c r="W98" s="368"/>
      <c r="X98" s="306"/>
      <c r="Y98" s="304"/>
      <c r="Z98" s="304"/>
      <c r="AA98" s="304"/>
      <c r="AB98" s="304"/>
      <c r="AC98" s="353"/>
      <c r="AD98" s="351"/>
      <c r="AE98" s="354"/>
      <c r="AF98" s="356"/>
      <c r="AG98" s="351"/>
    </row>
    <row r="99" spans="1:33" ht="15" hidden="1">
      <c r="A99" s="75" t="s">
        <v>4910</v>
      </c>
      <c r="B99" s="39" t="s">
        <v>371</v>
      </c>
      <c r="C99" s="40" t="s">
        <v>2115</v>
      </c>
      <c r="D99" s="40" t="s">
        <v>2215</v>
      </c>
      <c r="E99" s="40" t="s">
        <v>2116</v>
      </c>
      <c r="F99" s="40">
        <v>3</v>
      </c>
      <c r="G99" s="42" t="s">
        <v>2109</v>
      </c>
      <c r="H99" s="43" t="s">
        <v>2216</v>
      </c>
      <c r="I99" s="215">
        <v>12798</v>
      </c>
      <c r="J99" s="216">
        <v>1695</v>
      </c>
      <c r="K99" s="218">
        <v>42</v>
      </c>
      <c r="L99" s="166">
        <v>1759.47</v>
      </c>
      <c r="M99" s="24">
        <f t="shared" si="7"/>
        <v>3.2817626999999999E-3</v>
      </c>
      <c r="N99" s="24">
        <f t="shared" si="8"/>
        <v>3.1615132E-3</v>
      </c>
      <c r="O99" s="44">
        <f t="shared" si="9"/>
        <v>7.67956E-5</v>
      </c>
      <c r="P99" s="19">
        <f t="shared" si="10"/>
        <v>11519</v>
      </c>
      <c r="Q99" s="123"/>
      <c r="R99" s="123"/>
      <c r="S99" s="123"/>
      <c r="T99" s="378"/>
      <c r="U99" s="415"/>
      <c r="V99" s="307"/>
      <c r="W99" s="368"/>
      <c r="X99" s="306"/>
      <c r="Y99" s="304"/>
      <c r="Z99" s="304"/>
      <c r="AA99" s="304"/>
      <c r="AB99" s="304"/>
      <c r="AC99" s="353"/>
      <c r="AD99" s="351"/>
      <c r="AE99" s="354"/>
      <c r="AF99" s="356"/>
      <c r="AG99" s="351"/>
    </row>
    <row r="100" spans="1:33" ht="15" hidden="1">
      <c r="A100" s="75" t="s">
        <v>4911</v>
      </c>
      <c r="B100" s="39" t="s">
        <v>372</v>
      </c>
      <c r="C100" s="40" t="s">
        <v>2115</v>
      </c>
      <c r="D100" s="40" t="s">
        <v>2215</v>
      </c>
      <c r="E100" s="40" t="s">
        <v>2115</v>
      </c>
      <c r="F100" s="40" t="s">
        <v>2119</v>
      </c>
      <c r="G100" s="42" t="s">
        <v>2108</v>
      </c>
      <c r="H100" s="43" t="s">
        <v>2217</v>
      </c>
      <c r="I100" s="215">
        <v>4011</v>
      </c>
      <c r="J100" s="216">
        <v>600</v>
      </c>
      <c r="K100" s="218">
        <v>67</v>
      </c>
      <c r="L100" s="166">
        <v>1247.7</v>
      </c>
      <c r="M100" s="24">
        <f t="shared" ref="M100:M131" si="11" xml:space="preserve"> ROUNDDOWN(K100/I100,10)</f>
        <v>1.6704063799999998E-2</v>
      </c>
      <c r="N100" s="24">
        <f t="shared" ref="N100:N131" si="12">ROUNDDOWN(J100*M100/L100,10)</f>
        <v>8.0327308000000004E-3</v>
      </c>
      <c r="O100" s="44">
        <f t="shared" ref="O100:O131" si="13">ROUNDDOWN(N100/$N$2499,10)</f>
        <v>1.9512140000000001E-4</v>
      </c>
      <c r="P100" s="19">
        <f t="shared" si="10"/>
        <v>29268</v>
      </c>
      <c r="Q100" s="123"/>
      <c r="R100" s="123"/>
      <c r="S100" s="123"/>
      <c r="T100" s="378"/>
      <c r="U100" s="415"/>
      <c r="V100" s="307"/>
      <c r="W100" s="368"/>
      <c r="X100" s="306"/>
      <c r="Y100" s="304"/>
      <c r="Z100" s="304"/>
      <c r="AA100" s="304"/>
      <c r="AB100" s="304"/>
      <c r="AC100" s="353"/>
      <c r="AD100" s="351"/>
      <c r="AE100" s="354"/>
      <c r="AF100" s="356"/>
      <c r="AG100" s="351"/>
    </row>
    <row r="101" spans="1:33" ht="15" hidden="1">
      <c r="A101" s="75" t="s">
        <v>4912</v>
      </c>
      <c r="B101" s="39" t="s">
        <v>373</v>
      </c>
      <c r="C101" s="40" t="s">
        <v>2115</v>
      </c>
      <c r="D101" s="40" t="s">
        <v>2215</v>
      </c>
      <c r="E101" s="40" t="s">
        <v>2120</v>
      </c>
      <c r="F101" s="40" t="s">
        <v>2119</v>
      </c>
      <c r="G101" s="42" t="s">
        <v>2108</v>
      </c>
      <c r="H101" s="43" t="s">
        <v>2218</v>
      </c>
      <c r="I101" s="215">
        <v>5367</v>
      </c>
      <c r="J101" s="216">
        <v>810</v>
      </c>
      <c r="K101" s="218">
        <v>61</v>
      </c>
      <c r="L101" s="166">
        <v>4901.51</v>
      </c>
      <c r="M101" s="24">
        <f t="shared" si="11"/>
        <v>1.13657536E-2</v>
      </c>
      <c r="N101" s="24">
        <f t="shared" si="12"/>
        <v>1.8782498000000001E-3</v>
      </c>
      <c r="O101" s="44">
        <f t="shared" si="13"/>
        <v>4.5624100000000002E-5</v>
      </c>
      <c r="P101" s="19">
        <f t="shared" si="10"/>
        <v>6843</v>
      </c>
      <c r="Q101" s="123"/>
      <c r="R101" s="123"/>
      <c r="S101" s="123"/>
      <c r="T101" s="378"/>
      <c r="U101" s="415"/>
      <c r="V101" s="307"/>
      <c r="W101" s="368"/>
      <c r="X101" s="306"/>
      <c r="Y101" s="304"/>
      <c r="Z101" s="304"/>
      <c r="AA101" s="304"/>
      <c r="AB101" s="304"/>
      <c r="AC101" s="353"/>
      <c r="AD101" s="351"/>
      <c r="AE101" s="354"/>
      <c r="AF101" s="356"/>
      <c r="AG101" s="351"/>
    </row>
    <row r="102" spans="1:33" ht="15" hidden="1">
      <c r="A102" s="75" t="s">
        <v>4913</v>
      </c>
      <c r="B102" s="39" t="s">
        <v>374</v>
      </c>
      <c r="C102" s="40" t="s">
        <v>2115</v>
      </c>
      <c r="D102" s="40" t="s">
        <v>2215</v>
      </c>
      <c r="E102" s="40" t="s">
        <v>2122</v>
      </c>
      <c r="F102" s="40">
        <v>3</v>
      </c>
      <c r="G102" s="42" t="s">
        <v>2109</v>
      </c>
      <c r="H102" s="43" t="s">
        <v>2219</v>
      </c>
      <c r="I102" s="215">
        <v>27625</v>
      </c>
      <c r="J102" s="216">
        <v>3964</v>
      </c>
      <c r="K102" s="218">
        <v>83</v>
      </c>
      <c r="L102" s="166">
        <v>6346.13</v>
      </c>
      <c r="M102" s="24">
        <f t="shared" si="11"/>
        <v>3.0045248E-3</v>
      </c>
      <c r="N102" s="24">
        <f t="shared" si="12"/>
        <v>1.8767242E-3</v>
      </c>
      <c r="O102" s="44">
        <f t="shared" si="13"/>
        <v>4.5587100000000003E-5</v>
      </c>
      <c r="P102" s="19">
        <f t="shared" si="10"/>
        <v>6838</v>
      </c>
      <c r="Q102" s="123"/>
      <c r="R102" s="123"/>
      <c r="S102" s="123"/>
      <c r="T102" s="378"/>
      <c r="U102" s="415"/>
      <c r="V102" s="307"/>
      <c r="W102" s="368"/>
      <c r="X102" s="306"/>
      <c r="Y102" s="304"/>
      <c r="Z102" s="304"/>
      <c r="AA102" s="304"/>
      <c r="AB102" s="304"/>
      <c r="AC102" s="353"/>
      <c r="AD102" s="351"/>
      <c r="AE102" s="354"/>
      <c r="AF102" s="356"/>
      <c r="AG102" s="351"/>
    </row>
    <row r="103" spans="1:33" ht="15" hidden="1">
      <c r="A103" s="75" t="s">
        <v>4914</v>
      </c>
      <c r="B103" s="39" t="s">
        <v>375</v>
      </c>
      <c r="C103" s="40" t="s">
        <v>2115</v>
      </c>
      <c r="D103" s="40" t="s">
        <v>2215</v>
      </c>
      <c r="E103" s="40" t="s">
        <v>2124</v>
      </c>
      <c r="F103" s="40">
        <v>3</v>
      </c>
      <c r="G103" s="42" t="s">
        <v>2109</v>
      </c>
      <c r="H103" s="43" t="s">
        <v>2220</v>
      </c>
      <c r="I103" s="215">
        <v>8376</v>
      </c>
      <c r="J103" s="216">
        <v>1087</v>
      </c>
      <c r="K103" s="218">
        <v>118</v>
      </c>
      <c r="L103" s="166">
        <v>1297.75</v>
      </c>
      <c r="M103" s="24">
        <f t="shared" si="11"/>
        <v>1.40878701E-2</v>
      </c>
      <c r="N103" s="24">
        <f t="shared" si="12"/>
        <v>1.18000499E-2</v>
      </c>
      <c r="O103" s="44">
        <f t="shared" si="13"/>
        <v>2.8663259999999998E-4</v>
      </c>
      <c r="P103" s="19">
        <f t="shared" si="10"/>
        <v>42994</v>
      </c>
      <c r="Q103" s="123"/>
      <c r="R103" s="123"/>
      <c r="S103" s="123"/>
      <c r="T103" s="378"/>
      <c r="U103" s="415"/>
      <c r="V103" s="304"/>
      <c r="W103" s="368"/>
      <c r="X103" s="306"/>
      <c r="Y103" s="304"/>
      <c r="Z103" s="304"/>
      <c r="AA103" s="304"/>
      <c r="AB103" s="304"/>
      <c r="AC103" s="353"/>
      <c r="AD103" s="351"/>
      <c r="AE103" s="354"/>
      <c r="AF103" s="356"/>
      <c r="AG103" s="351"/>
    </row>
    <row r="104" spans="1:33" ht="15" hidden="1">
      <c r="A104" s="75" t="s">
        <v>4915</v>
      </c>
      <c r="B104" s="39" t="s">
        <v>376</v>
      </c>
      <c r="C104" s="40" t="s">
        <v>2115</v>
      </c>
      <c r="D104" s="40" t="s">
        <v>2215</v>
      </c>
      <c r="E104" s="40" t="s">
        <v>2126</v>
      </c>
      <c r="F104" s="40" t="s">
        <v>2119</v>
      </c>
      <c r="G104" s="42" t="s">
        <v>2108</v>
      </c>
      <c r="H104" s="43" t="s">
        <v>2221</v>
      </c>
      <c r="I104" s="215">
        <v>4805</v>
      </c>
      <c r="J104" s="216">
        <v>707</v>
      </c>
      <c r="K104" s="218">
        <v>57</v>
      </c>
      <c r="L104" s="166">
        <v>3742.84</v>
      </c>
      <c r="M104" s="24">
        <f t="shared" si="11"/>
        <v>1.1862643000000001E-2</v>
      </c>
      <c r="N104" s="24">
        <f t="shared" si="12"/>
        <v>2.2407820000000002E-3</v>
      </c>
      <c r="O104" s="44">
        <f t="shared" si="13"/>
        <v>5.44303E-5</v>
      </c>
      <c r="P104" s="19">
        <f t="shared" si="10"/>
        <v>8164</v>
      </c>
      <c r="Q104" s="123"/>
      <c r="R104" s="123"/>
      <c r="S104" s="123"/>
      <c r="T104" s="378"/>
      <c r="U104" s="415"/>
      <c r="V104" s="304"/>
      <c r="W104" s="368"/>
      <c r="X104" s="306"/>
      <c r="Y104" s="304"/>
      <c r="Z104" s="304"/>
      <c r="AA104" s="304"/>
      <c r="AB104" s="304"/>
      <c r="AC104" s="353"/>
      <c r="AD104" s="351"/>
      <c r="AE104" s="354"/>
      <c r="AF104" s="356"/>
      <c r="AG104" s="351"/>
    </row>
    <row r="105" spans="1:33" ht="15" hidden="1">
      <c r="A105" s="75" t="s">
        <v>4916</v>
      </c>
      <c r="B105" s="39" t="s">
        <v>377</v>
      </c>
      <c r="C105" s="40" t="s">
        <v>2115</v>
      </c>
      <c r="D105" s="40" t="s">
        <v>2222</v>
      </c>
      <c r="E105" s="40" t="s">
        <v>2116</v>
      </c>
      <c r="F105" s="40" t="s">
        <v>2119</v>
      </c>
      <c r="G105" s="42" t="s">
        <v>2108</v>
      </c>
      <c r="H105" s="43" t="s">
        <v>2223</v>
      </c>
      <c r="I105" s="215">
        <v>5306</v>
      </c>
      <c r="J105" s="216">
        <v>635</v>
      </c>
      <c r="K105" s="218">
        <v>26</v>
      </c>
      <c r="L105" s="166">
        <v>1387.04</v>
      </c>
      <c r="M105" s="24">
        <f t="shared" si="11"/>
        <v>4.9001130000000002E-3</v>
      </c>
      <c r="N105" s="24">
        <f t="shared" si="12"/>
        <v>2.2433179000000002E-3</v>
      </c>
      <c r="O105" s="44">
        <f t="shared" si="13"/>
        <v>5.4491899999999999E-5</v>
      </c>
      <c r="P105" s="19">
        <f t="shared" si="10"/>
        <v>8173</v>
      </c>
      <c r="Q105" s="123"/>
      <c r="R105" s="123"/>
      <c r="S105" s="123"/>
      <c r="T105" s="378"/>
      <c r="U105" s="415"/>
      <c r="V105" s="304"/>
      <c r="W105" s="368"/>
      <c r="X105" s="306"/>
      <c r="Y105" s="304"/>
      <c r="Z105" s="304"/>
      <c r="AA105" s="304"/>
      <c r="AB105" s="304"/>
      <c r="AC105" s="353"/>
      <c r="AD105" s="351"/>
      <c r="AE105" s="354"/>
      <c r="AF105" s="356"/>
      <c r="AG105" s="351"/>
    </row>
    <row r="106" spans="1:33" ht="15" hidden="1">
      <c r="A106" s="75" t="s">
        <v>4917</v>
      </c>
      <c r="B106" s="39" t="s">
        <v>378</v>
      </c>
      <c r="C106" s="40" t="s">
        <v>2115</v>
      </c>
      <c r="D106" s="40" t="s">
        <v>2222</v>
      </c>
      <c r="E106" s="40" t="s">
        <v>2115</v>
      </c>
      <c r="F106" s="40" t="s">
        <v>2119</v>
      </c>
      <c r="G106" s="42" t="s">
        <v>2108</v>
      </c>
      <c r="H106" s="43" t="s">
        <v>2224</v>
      </c>
      <c r="I106" s="215">
        <v>4298</v>
      </c>
      <c r="J106" s="216">
        <v>561</v>
      </c>
      <c r="K106" s="218">
        <v>78</v>
      </c>
      <c r="L106" s="166">
        <v>1537.5</v>
      </c>
      <c r="M106" s="24">
        <f t="shared" si="11"/>
        <v>1.81479758E-2</v>
      </c>
      <c r="N106" s="24">
        <f t="shared" si="12"/>
        <v>6.6217979000000003E-3</v>
      </c>
      <c r="O106" s="44">
        <f t="shared" si="13"/>
        <v>1.608487E-4</v>
      </c>
      <c r="P106" s="19">
        <f t="shared" si="10"/>
        <v>24127</v>
      </c>
      <c r="Q106" s="123"/>
      <c r="R106" s="123"/>
      <c r="S106" s="123"/>
      <c r="T106" s="378"/>
      <c r="U106" s="415"/>
      <c r="V106" s="304"/>
      <c r="W106" s="368"/>
      <c r="X106" s="306"/>
      <c r="Y106" s="304"/>
      <c r="Z106" s="304"/>
      <c r="AA106" s="304"/>
      <c r="AB106" s="304"/>
      <c r="AC106" s="353"/>
      <c r="AD106" s="351"/>
      <c r="AE106" s="354"/>
      <c r="AF106" s="356"/>
      <c r="AG106" s="351"/>
    </row>
    <row r="107" spans="1:33" ht="15" hidden="1">
      <c r="A107" s="75" t="s">
        <v>4918</v>
      </c>
      <c r="B107" s="39" t="s">
        <v>379</v>
      </c>
      <c r="C107" s="40" t="s">
        <v>2115</v>
      </c>
      <c r="D107" s="40" t="s">
        <v>2222</v>
      </c>
      <c r="E107" s="40" t="s">
        <v>2120</v>
      </c>
      <c r="F107" s="40" t="s">
        <v>2119</v>
      </c>
      <c r="G107" s="42" t="s">
        <v>2108</v>
      </c>
      <c r="H107" s="43" t="s">
        <v>2225</v>
      </c>
      <c r="I107" s="215">
        <v>4800</v>
      </c>
      <c r="J107" s="216">
        <v>610</v>
      </c>
      <c r="K107" s="218">
        <v>64</v>
      </c>
      <c r="L107" s="167">
        <v>990.43</v>
      </c>
      <c r="M107" s="24">
        <f t="shared" si="11"/>
        <v>1.33333333E-2</v>
      </c>
      <c r="N107" s="24">
        <f t="shared" si="12"/>
        <v>8.2119214000000006E-3</v>
      </c>
      <c r="O107" s="44">
        <f t="shared" si="13"/>
        <v>1.994741E-4</v>
      </c>
      <c r="P107" s="19">
        <f t="shared" si="10"/>
        <v>29921</v>
      </c>
      <c r="Q107" s="123"/>
      <c r="R107" s="123"/>
      <c r="S107" s="123"/>
      <c r="T107" s="378"/>
      <c r="U107" s="415"/>
      <c r="V107" s="304"/>
      <c r="W107" s="368"/>
      <c r="X107" s="306"/>
      <c r="Y107" s="304"/>
      <c r="Z107" s="304"/>
      <c r="AA107" s="304"/>
      <c r="AB107" s="304"/>
      <c r="AC107" s="353"/>
      <c r="AD107" s="351"/>
      <c r="AE107" s="354"/>
      <c r="AF107" s="357"/>
      <c r="AG107" s="351"/>
    </row>
    <row r="108" spans="1:33" ht="15" hidden="1">
      <c r="A108" s="75" t="s">
        <v>4919</v>
      </c>
      <c r="B108" s="39" t="s">
        <v>380</v>
      </c>
      <c r="C108" s="40" t="s">
        <v>2115</v>
      </c>
      <c r="D108" s="40" t="s">
        <v>2222</v>
      </c>
      <c r="E108" s="40" t="s">
        <v>2122</v>
      </c>
      <c r="F108" s="40">
        <v>3</v>
      </c>
      <c r="G108" s="42" t="s">
        <v>2109</v>
      </c>
      <c r="H108" s="43" t="s">
        <v>2226</v>
      </c>
      <c r="I108" s="215">
        <v>22153</v>
      </c>
      <c r="J108" s="216">
        <v>2717</v>
      </c>
      <c r="K108" s="218">
        <v>142</v>
      </c>
      <c r="L108" s="167">
        <v>2061.17</v>
      </c>
      <c r="M108" s="24">
        <f t="shared" si="11"/>
        <v>6.4099669999999999E-3</v>
      </c>
      <c r="N108" s="24">
        <f t="shared" si="12"/>
        <v>8.4495118000000001E-3</v>
      </c>
      <c r="O108" s="44">
        <f t="shared" si="13"/>
        <v>2.0524540000000001E-4</v>
      </c>
      <c r="P108" s="19">
        <f t="shared" si="10"/>
        <v>30786</v>
      </c>
      <c r="Q108" s="123"/>
      <c r="R108" s="123"/>
      <c r="S108" s="123"/>
      <c r="T108" s="378"/>
      <c r="U108" s="415"/>
      <c r="V108" s="304"/>
      <c r="W108" s="368"/>
      <c r="X108" s="306"/>
      <c r="Y108" s="304"/>
      <c r="Z108" s="304"/>
      <c r="AA108" s="304"/>
      <c r="AB108" s="304"/>
      <c r="AC108" s="353"/>
      <c r="AD108" s="351"/>
      <c r="AE108" s="354"/>
      <c r="AF108" s="357"/>
      <c r="AG108" s="351"/>
    </row>
    <row r="109" spans="1:33" ht="15" hidden="1">
      <c r="A109" s="75" t="s">
        <v>4920</v>
      </c>
      <c r="B109" s="39" t="s">
        <v>381</v>
      </c>
      <c r="C109" s="40" t="s">
        <v>2115</v>
      </c>
      <c r="D109" s="40" t="s">
        <v>2222</v>
      </c>
      <c r="E109" s="40" t="s">
        <v>2124</v>
      </c>
      <c r="F109" s="40">
        <v>3</v>
      </c>
      <c r="G109" s="42" t="s">
        <v>2109</v>
      </c>
      <c r="H109" s="43" t="s">
        <v>2227</v>
      </c>
      <c r="I109" s="215">
        <v>7216</v>
      </c>
      <c r="J109" s="216">
        <v>998</v>
      </c>
      <c r="K109" s="218">
        <v>79</v>
      </c>
      <c r="L109" s="166">
        <v>1183.5899999999999</v>
      </c>
      <c r="M109" s="24">
        <f t="shared" si="11"/>
        <v>1.09478935E-2</v>
      </c>
      <c r="N109" s="24">
        <f t="shared" si="12"/>
        <v>9.2312352E-3</v>
      </c>
      <c r="O109" s="44">
        <f t="shared" si="13"/>
        <v>2.2423399999999999E-4</v>
      </c>
      <c r="P109" s="19">
        <f t="shared" si="10"/>
        <v>33635</v>
      </c>
      <c r="Q109" s="123"/>
      <c r="R109" s="123"/>
      <c r="S109" s="123"/>
      <c r="T109" s="378"/>
      <c r="U109" s="415"/>
      <c r="V109" s="307"/>
      <c r="W109" s="368"/>
      <c r="X109" s="306"/>
      <c r="Y109" s="304"/>
      <c r="Z109" s="304"/>
      <c r="AA109" s="304"/>
      <c r="AB109" s="304"/>
      <c r="AC109" s="353"/>
      <c r="AD109" s="351"/>
      <c r="AE109" s="354"/>
      <c r="AF109" s="356"/>
      <c r="AG109" s="351"/>
    </row>
    <row r="110" spans="1:33" ht="15" hidden="1">
      <c r="A110" s="75" t="s">
        <v>4921</v>
      </c>
      <c r="B110" s="39" t="s">
        <v>382</v>
      </c>
      <c r="C110" s="40" t="s">
        <v>2115</v>
      </c>
      <c r="D110" s="40" t="s">
        <v>2228</v>
      </c>
      <c r="E110" s="40" t="s">
        <v>2116</v>
      </c>
      <c r="F110" s="40" t="s">
        <v>2119</v>
      </c>
      <c r="G110" s="42" t="s">
        <v>2108</v>
      </c>
      <c r="H110" s="43" t="s">
        <v>2229</v>
      </c>
      <c r="I110" s="215">
        <v>7162</v>
      </c>
      <c r="J110" s="216">
        <v>992</v>
      </c>
      <c r="K110" s="218">
        <v>79</v>
      </c>
      <c r="L110" s="166">
        <v>1488.34</v>
      </c>
      <c r="M110" s="24">
        <f t="shared" si="11"/>
        <v>1.10304384E-2</v>
      </c>
      <c r="N110" s="24">
        <f t="shared" si="12"/>
        <v>7.3519457000000002E-3</v>
      </c>
      <c r="O110" s="44">
        <f t="shared" si="13"/>
        <v>1.7858460000000001E-4</v>
      </c>
      <c r="P110" s="19">
        <f t="shared" si="10"/>
        <v>26787</v>
      </c>
      <c r="Q110" s="123"/>
      <c r="R110" s="123"/>
      <c r="S110" s="123"/>
      <c r="T110" s="378"/>
      <c r="U110" s="415"/>
      <c r="V110" s="304"/>
      <c r="W110" s="368"/>
      <c r="X110" s="306"/>
      <c r="Y110" s="304"/>
      <c r="Z110" s="304"/>
      <c r="AA110" s="304"/>
      <c r="AB110" s="304"/>
      <c r="AC110" s="353"/>
      <c r="AD110" s="351"/>
      <c r="AE110" s="354"/>
      <c r="AF110" s="356"/>
      <c r="AG110" s="351"/>
    </row>
    <row r="111" spans="1:33" ht="15" hidden="1">
      <c r="A111" s="75" t="s">
        <v>4922</v>
      </c>
      <c r="B111" s="39" t="s">
        <v>383</v>
      </c>
      <c r="C111" s="40" t="s">
        <v>2115</v>
      </c>
      <c r="D111" s="40" t="s">
        <v>2228</v>
      </c>
      <c r="E111" s="40" t="s">
        <v>2115</v>
      </c>
      <c r="F111" s="40" t="s">
        <v>2119</v>
      </c>
      <c r="G111" s="42" t="s">
        <v>2108</v>
      </c>
      <c r="H111" s="43" t="s">
        <v>2230</v>
      </c>
      <c r="I111" s="215">
        <v>5965</v>
      </c>
      <c r="J111" s="216">
        <v>782</v>
      </c>
      <c r="K111" s="218">
        <v>28</v>
      </c>
      <c r="L111" s="166">
        <v>1148.8</v>
      </c>
      <c r="M111" s="24">
        <f t="shared" si="11"/>
        <v>4.6940486000000003E-3</v>
      </c>
      <c r="N111" s="24">
        <f t="shared" si="12"/>
        <v>3.1952871999999998E-3</v>
      </c>
      <c r="O111" s="44">
        <f t="shared" si="13"/>
        <v>7.7615999999999997E-5</v>
      </c>
      <c r="P111" s="19">
        <f t="shared" si="10"/>
        <v>11642</v>
      </c>
      <c r="Q111" s="123"/>
      <c r="R111" s="123"/>
      <c r="S111" s="123"/>
      <c r="T111" s="378"/>
      <c r="U111" s="415"/>
      <c r="V111" s="304"/>
      <c r="W111" s="368"/>
      <c r="X111" s="306"/>
      <c r="Y111" s="304"/>
      <c r="Z111" s="304"/>
      <c r="AA111" s="304"/>
      <c r="AB111" s="304"/>
      <c r="AC111" s="353"/>
      <c r="AD111" s="351"/>
      <c r="AE111" s="354"/>
      <c r="AF111" s="356"/>
      <c r="AG111" s="351"/>
    </row>
    <row r="112" spans="1:33" ht="15" hidden="1">
      <c r="A112" s="75" t="s">
        <v>4923</v>
      </c>
      <c r="B112" s="39" t="s">
        <v>384</v>
      </c>
      <c r="C112" s="40" t="s">
        <v>2115</v>
      </c>
      <c r="D112" s="40" t="s">
        <v>2228</v>
      </c>
      <c r="E112" s="40" t="s">
        <v>2120</v>
      </c>
      <c r="F112" s="40" t="s">
        <v>2119</v>
      </c>
      <c r="G112" s="42" t="s">
        <v>2108</v>
      </c>
      <c r="H112" s="43" t="s">
        <v>2231</v>
      </c>
      <c r="I112" s="215">
        <v>16175</v>
      </c>
      <c r="J112" s="216">
        <v>2474</v>
      </c>
      <c r="K112" s="218">
        <v>16</v>
      </c>
      <c r="L112" s="166">
        <v>2354.4499999999998</v>
      </c>
      <c r="M112" s="24">
        <f t="shared" si="11"/>
        <v>9.8918079999999993E-4</v>
      </c>
      <c r="N112" s="24">
        <f t="shared" si="12"/>
        <v>1.0394076E-3</v>
      </c>
      <c r="O112" s="44">
        <f t="shared" si="13"/>
        <v>2.5248E-5</v>
      </c>
      <c r="P112" s="19">
        <f t="shared" si="10"/>
        <v>3787</v>
      </c>
      <c r="Q112" s="123"/>
      <c r="R112" s="123"/>
      <c r="S112" s="123"/>
      <c r="T112" s="378"/>
      <c r="U112" s="415"/>
      <c r="V112" s="307"/>
      <c r="W112" s="368"/>
      <c r="X112" s="306"/>
      <c r="Y112" s="304"/>
      <c r="Z112" s="304"/>
      <c r="AA112" s="304"/>
      <c r="AB112" s="304"/>
      <c r="AC112" s="353"/>
      <c r="AD112" s="351"/>
      <c r="AE112" s="354"/>
      <c r="AF112" s="356"/>
      <c r="AG112" s="351"/>
    </row>
    <row r="113" spans="1:33" ht="15" hidden="1">
      <c r="A113" s="75" t="s">
        <v>4924</v>
      </c>
      <c r="B113" s="39" t="s">
        <v>385</v>
      </c>
      <c r="C113" s="40" t="s">
        <v>2115</v>
      </c>
      <c r="D113" s="40" t="s">
        <v>2228</v>
      </c>
      <c r="E113" s="40" t="s">
        <v>2122</v>
      </c>
      <c r="F113" s="40">
        <v>3</v>
      </c>
      <c r="G113" s="42" t="s">
        <v>2109</v>
      </c>
      <c r="H113" s="43" t="s">
        <v>2232</v>
      </c>
      <c r="I113" s="215">
        <v>19831</v>
      </c>
      <c r="J113" s="216">
        <v>2617</v>
      </c>
      <c r="K113" s="218">
        <v>26</v>
      </c>
      <c r="L113" s="166">
        <v>2174.5300000000002</v>
      </c>
      <c r="M113" s="24">
        <f t="shared" si="11"/>
        <v>1.3110786E-3</v>
      </c>
      <c r="N113" s="24">
        <f t="shared" si="12"/>
        <v>1.5778547999999999E-3</v>
      </c>
      <c r="O113" s="44">
        <f t="shared" si="13"/>
        <v>3.8327300000000001E-5</v>
      </c>
      <c r="P113" s="19">
        <f t="shared" si="10"/>
        <v>5749</v>
      </c>
      <c r="Q113" s="123"/>
      <c r="R113" s="123"/>
      <c r="S113" s="123"/>
      <c r="T113" s="378"/>
      <c r="U113" s="415"/>
      <c r="V113" s="304"/>
      <c r="W113" s="368"/>
      <c r="X113" s="306"/>
      <c r="Y113" s="304"/>
      <c r="Z113" s="304"/>
      <c r="AA113" s="304"/>
      <c r="AB113" s="304"/>
      <c r="AC113" s="353"/>
      <c r="AD113" s="351"/>
      <c r="AE113" s="354"/>
      <c r="AF113" s="356"/>
      <c r="AG113" s="351"/>
    </row>
    <row r="114" spans="1:33" ht="15" hidden="1">
      <c r="A114" s="75" t="s">
        <v>4925</v>
      </c>
      <c r="B114" s="39" t="s">
        <v>386</v>
      </c>
      <c r="C114" s="40" t="s">
        <v>2115</v>
      </c>
      <c r="D114" s="40" t="s">
        <v>2228</v>
      </c>
      <c r="E114" s="40" t="s">
        <v>2124</v>
      </c>
      <c r="F114" s="40" t="s">
        <v>2119</v>
      </c>
      <c r="G114" s="42" t="s">
        <v>2108</v>
      </c>
      <c r="H114" s="43" t="s">
        <v>2233</v>
      </c>
      <c r="I114" s="215">
        <v>5136</v>
      </c>
      <c r="J114" s="216">
        <v>633</v>
      </c>
      <c r="K114" s="218">
        <v>29</v>
      </c>
      <c r="L114" s="166">
        <v>1254.8900000000001</v>
      </c>
      <c r="M114" s="24">
        <f t="shared" si="11"/>
        <v>5.6464174000000001E-3</v>
      </c>
      <c r="N114" s="24">
        <f t="shared" si="12"/>
        <v>2.8482034999999998E-3</v>
      </c>
      <c r="O114" s="44">
        <f t="shared" si="13"/>
        <v>6.9185100000000003E-5</v>
      </c>
      <c r="P114" s="19">
        <f t="shared" si="10"/>
        <v>10377</v>
      </c>
      <c r="Q114" s="123"/>
      <c r="R114" s="123"/>
      <c r="S114" s="123"/>
      <c r="T114" s="378"/>
      <c r="U114" s="415"/>
      <c r="V114" s="304"/>
      <c r="W114" s="368"/>
      <c r="X114" s="306"/>
      <c r="Y114" s="304"/>
      <c r="Z114" s="304"/>
      <c r="AA114" s="304"/>
      <c r="AB114" s="304"/>
      <c r="AC114" s="353"/>
      <c r="AD114" s="351"/>
      <c r="AE114" s="354"/>
      <c r="AF114" s="356"/>
      <c r="AG114" s="351"/>
    </row>
    <row r="115" spans="1:33" ht="15" hidden="1">
      <c r="A115" s="75" t="s">
        <v>4926</v>
      </c>
      <c r="B115" s="39" t="s">
        <v>387</v>
      </c>
      <c r="C115" s="40" t="s">
        <v>2115</v>
      </c>
      <c r="D115" s="40" t="s">
        <v>2234</v>
      </c>
      <c r="E115" s="40" t="s">
        <v>2116</v>
      </c>
      <c r="F115" s="40" t="s">
        <v>2117</v>
      </c>
      <c r="G115" s="42" t="s">
        <v>2107</v>
      </c>
      <c r="H115" s="43" t="s">
        <v>2235</v>
      </c>
      <c r="I115" s="215">
        <v>57310</v>
      </c>
      <c r="J115" s="216">
        <v>6311</v>
      </c>
      <c r="K115" s="218">
        <v>362</v>
      </c>
      <c r="L115" s="166">
        <v>1852.57</v>
      </c>
      <c r="M115" s="24">
        <f t="shared" si="11"/>
        <v>6.3165241E-3</v>
      </c>
      <c r="N115" s="24">
        <f t="shared" si="12"/>
        <v>2.1517990399999999E-2</v>
      </c>
      <c r="O115" s="44">
        <f t="shared" si="13"/>
        <v>5.2268919999999997E-4</v>
      </c>
      <c r="P115" s="19">
        <f t="shared" si="10"/>
        <v>78403</v>
      </c>
      <c r="Q115" s="123"/>
      <c r="R115" s="123"/>
      <c r="S115" s="123"/>
      <c r="T115" s="378"/>
      <c r="U115" s="415"/>
      <c r="V115" s="304"/>
      <c r="W115" s="368"/>
      <c r="X115" s="306"/>
      <c r="Y115" s="304"/>
      <c r="Z115" s="304"/>
      <c r="AA115" s="304"/>
      <c r="AB115" s="304"/>
      <c r="AC115" s="353"/>
      <c r="AD115" s="351"/>
      <c r="AE115" s="354"/>
      <c r="AF115" s="356"/>
      <c r="AG115" s="351"/>
    </row>
    <row r="116" spans="1:33" ht="15" hidden="1">
      <c r="A116" s="75" t="s">
        <v>4927</v>
      </c>
      <c r="B116" s="39" t="s">
        <v>388</v>
      </c>
      <c r="C116" s="40" t="s">
        <v>2115</v>
      </c>
      <c r="D116" s="40" t="s">
        <v>2234</v>
      </c>
      <c r="E116" s="40" t="s">
        <v>2115</v>
      </c>
      <c r="F116" s="40" t="s">
        <v>2117</v>
      </c>
      <c r="G116" s="42" t="s">
        <v>2107</v>
      </c>
      <c r="H116" s="43" t="s">
        <v>2236</v>
      </c>
      <c r="I116" s="215">
        <v>22830</v>
      </c>
      <c r="J116" s="216">
        <v>2761</v>
      </c>
      <c r="K116" s="218">
        <v>163</v>
      </c>
      <c r="L116" s="166">
        <v>1685.56</v>
      </c>
      <c r="M116" s="24">
        <f t="shared" si="11"/>
        <v>7.1397283999999998E-3</v>
      </c>
      <c r="N116" s="24">
        <f t="shared" si="12"/>
        <v>1.1695098399999999E-2</v>
      </c>
      <c r="O116" s="44">
        <f t="shared" si="13"/>
        <v>2.8408330000000002E-4</v>
      </c>
      <c r="P116" s="19">
        <f t="shared" si="10"/>
        <v>42612</v>
      </c>
      <c r="Q116" s="123"/>
      <c r="R116" s="123"/>
      <c r="S116" s="123"/>
      <c r="T116" s="378"/>
      <c r="U116" s="415"/>
      <c r="V116" s="304"/>
      <c r="W116" s="368"/>
      <c r="X116" s="306"/>
      <c r="Y116" s="304"/>
      <c r="Z116" s="304"/>
      <c r="AA116" s="304"/>
      <c r="AB116" s="304"/>
      <c r="AC116" s="353"/>
      <c r="AD116" s="351"/>
      <c r="AE116" s="354"/>
      <c r="AF116" s="356"/>
      <c r="AG116" s="351"/>
    </row>
    <row r="117" spans="1:33" ht="15" hidden="1">
      <c r="A117" s="75" t="s">
        <v>4928</v>
      </c>
      <c r="B117" s="39" t="s">
        <v>389</v>
      </c>
      <c r="C117" s="40" t="s">
        <v>2115</v>
      </c>
      <c r="D117" s="40" t="s">
        <v>2234</v>
      </c>
      <c r="E117" s="40" t="s">
        <v>2120</v>
      </c>
      <c r="F117" s="40" t="s">
        <v>2119</v>
      </c>
      <c r="G117" s="42" t="s">
        <v>2108</v>
      </c>
      <c r="H117" s="43" t="s">
        <v>2237</v>
      </c>
      <c r="I117" s="215">
        <v>5212</v>
      </c>
      <c r="J117" s="216">
        <v>682</v>
      </c>
      <c r="K117" s="218">
        <v>118</v>
      </c>
      <c r="L117" s="166">
        <v>1288.0999999999999</v>
      </c>
      <c r="M117" s="24">
        <f t="shared" si="11"/>
        <v>2.26400613E-2</v>
      </c>
      <c r="N117" s="24">
        <f t="shared" si="12"/>
        <v>1.1987052E-2</v>
      </c>
      <c r="O117" s="44">
        <f t="shared" si="13"/>
        <v>2.9117500000000002E-4</v>
      </c>
      <c r="P117" s="19">
        <f t="shared" si="10"/>
        <v>43676</v>
      </c>
      <c r="Q117" s="123"/>
      <c r="R117" s="123"/>
      <c r="S117" s="123"/>
      <c r="T117" s="378"/>
      <c r="U117" s="415"/>
      <c r="V117" s="307"/>
      <c r="W117" s="368"/>
      <c r="X117" s="306"/>
      <c r="Y117" s="304"/>
      <c r="Z117" s="304"/>
      <c r="AA117" s="304"/>
      <c r="AB117" s="304"/>
      <c r="AC117" s="353"/>
      <c r="AD117" s="351"/>
      <c r="AE117" s="354"/>
      <c r="AF117" s="356"/>
      <c r="AG117" s="351"/>
    </row>
    <row r="118" spans="1:33" ht="15" hidden="1">
      <c r="A118" s="75" t="s">
        <v>4929</v>
      </c>
      <c r="B118" s="39" t="s">
        <v>390</v>
      </c>
      <c r="C118" s="40" t="s">
        <v>2115</v>
      </c>
      <c r="D118" s="40" t="s">
        <v>2234</v>
      </c>
      <c r="E118" s="40" t="s">
        <v>2122</v>
      </c>
      <c r="F118" s="40">
        <v>3</v>
      </c>
      <c r="G118" s="42" t="s">
        <v>2109</v>
      </c>
      <c r="H118" s="43" t="s">
        <v>2238</v>
      </c>
      <c r="I118" s="215">
        <v>10297</v>
      </c>
      <c r="J118" s="216">
        <v>1303</v>
      </c>
      <c r="K118" s="218">
        <v>84</v>
      </c>
      <c r="L118" s="166">
        <v>1267.48</v>
      </c>
      <c r="M118" s="24">
        <f t="shared" si="11"/>
        <v>8.1577157999999997E-3</v>
      </c>
      <c r="N118" s="24">
        <f t="shared" si="12"/>
        <v>8.3863284999999999E-3</v>
      </c>
      <c r="O118" s="44">
        <f t="shared" si="13"/>
        <v>2.037106E-4</v>
      </c>
      <c r="P118" s="19">
        <f t="shared" si="10"/>
        <v>30556</v>
      </c>
      <c r="Q118" s="123"/>
      <c r="R118" s="123"/>
      <c r="S118" s="123"/>
      <c r="T118" s="378"/>
      <c r="U118" s="415"/>
      <c r="V118" s="307"/>
      <c r="W118" s="368"/>
      <c r="X118" s="306"/>
      <c r="Y118" s="304"/>
      <c r="Z118" s="304"/>
      <c r="AA118" s="304"/>
      <c r="AB118" s="304"/>
      <c r="AC118" s="353"/>
      <c r="AD118" s="351"/>
      <c r="AE118" s="354"/>
      <c r="AF118" s="356"/>
      <c r="AG118" s="351"/>
    </row>
    <row r="119" spans="1:33" ht="15" hidden="1">
      <c r="A119" s="75" t="s">
        <v>4930</v>
      </c>
      <c r="B119" s="39" t="s">
        <v>391</v>
      </c>
      <c r="C119" s="40" t="s">
        <v>2115</v>
      </c>
      <c r="D119" s="40" t="s">
        <v>2234</v>
      </c>
      <c r="E119" s="40" t="s">
        <v>2124</v>
      </c>
      <c r="F119" s="40" t="s">
        <v>2119</v>
      </c>
      <c r="G119" s="42" t="s">
        <v>2108</v>
      </c>
      <c r="H119" s="43" t="s">
        <v>2239</v>
      </c>
      <c r="I119" s="215">
        <v>6481</v>
      </c>
      <c r="J119" s="216">
        <v>866</v>
      </c>
      <c r="K119" s="218">
        <v>54</v>
      </c>
      <c r="L119" s="166">
        <v>1415.9</v>
      </c>
      <c r="M119" s="24">
        <f t="shared" si="11"/>
        <v>8.3320475000000001E-3</v>
      </c>
      <c r="N119" s="24">
        <f t="shared" si="12"/>
        <v>5.0960895000000004E-3</v>
      </c>
      <c r="O119" s="44">
        <f t="shared" si="13"/>
        <v>1.23788E-4</v>
      </c>
      <c r="P119" s="19">
        <f t="shared" si="10"/>
        <v>18568</v>
      </c>
      <c r="Q119" s="123"/>
      <c r="R119" s="123"/>
      <c r="S119" s="123"/>
      <c r="T119" s="378"/>
      <c r="U119" s="415"/>
      <c r="V119" s="307"/>
      <c r="W119" s="368"/>
      <c r="X119" s="306"/>
      <c r="Y119" s="304"/>
      <c r="Z119" s="304"/>
      <c r="AA119" s="304"/>
      <c r="AB119" s="304"/>
      <c r="AC119" s="353"/>
      <c r="AD119" s="351"/>
      <c r="AE119" s="354"/>
      <c r="AF119" s="356"/>
      <c r="AG119" s="351"/>
    </row>
    <row r="120" spans="1:33" ht="15" hidden="1">
      <c r="A120" s="75" t="s">
        <v>4931</v>
      </c>
      <c r="B120" s="39" t="s">
        <v>392</v>
      </c>
      <c r="C120" s="40" t="s">
        <v>2115</v>
      </c>
      <c r="D120" s="40" t="s">
        <v>2234</v>
      </c>
      <c r="E120" s="40" t="s">
        <v>2126</v>
      </c>
      <c r="F120" s="40">
        <v>3</v>
      </c>
      <c r="G120" s="42" t="s">
        <v>2109</v>
      </c>
      <c r="H120" s="43" t="s">
        <v>2240</v>
      </c>
      <c r="I120" s="215">
        <v>25887</v>
      </c>
      <c r="J120" s="216">
        <v>3187</v>
      </c>
      <c r="K120" s="218">
        <v>85</v>
      </c>
      <c r="L120" s="166">
        <v>1755.74</v>
      </c>
      <c r="M120" s="24">
        <f t="shared" si="11"/>
        <v>3.2835013E-3</v>
      </c>
      <c r="N120" s="24">
        <f t="shared" si="12"/>
        <v>5.9601754999999996E-3</v>
      </c>
      <c r="O120" s="44">
        <f t="shared" si="13"/>
        <v>1.4477739999999999E-4</v>
      </c>
      <c r="P120" s="19">
        <f t="shared" si="10"/>
        <v>21716</v>
      </c>
      <c r="Q120" s="123"/>
      <c r="R120" s="123"/>
      <c r="S120" s="123"/>
      <c r="T120" s="378"/>
      <c r="U120" s="415"/>
      <c r="V120" s="304"/>
      <c r="W120" s="368"/>
      <c r="X120" s="306"/>
      <c r="Y120" s="304"/>
      <c r="Z120" s="304"/>
      <c r="AA120" s="304"/>
      <c r="AB120" s="304"/>
      <c r="AC120" s="353"/>
      <c r="AD120" s="351"/>
      <c r="AE120" s="354"/>
      <c r="AF120" s="356"/>
      <c r="AG120" s="351"/>
    </row>
    <row r="121" spans="1:33" ht="15" hidden="1">
      <c r="A121" s="75" t="s">
        <v>4932</v>
      </c>
      <c r="B121" s="39" t="s">
        <v>393</v>
      </c>
      <c r="C121" s="40" t="s">
        <v>2115</v>
      </c>
      <c r="D121" s="40" t="s">
        <v>2234</v>
      </c>
      <c r="E121" s="40" t="s">
        <v>2133</v>
      </c>
      <c r="F121" s="40" t="s">
        <v>2119</v>
      </c>
      <c r="G121" s="42" t="s">
        <v>2108</v>
      </c>
      <c r="H121" s="43" t="s">
        <v>2235</v>
      </c>
      <c r="I121" s="215">
        <v>17155</v>
      </c>
      <c r="J121" s="216">
        <v>2411</v>
      </c>
      <c r="K121" s="218">
        <v>71</v>
      </c>
      <c r="L121" s="166">
        <v>1714.41</v>
      </c>
      <c r="M121" s="24">
        <f t="shared" si="11"/>
        <v>4.1387350000000002E-3</v>
      </c>
      <c r="N121" s="24">
        <f t="shared" si="12"/>
        <v>5.8203639000000001E-3</v>
      </c>
      <c r="O121" s="44">
        <f t="shared" si="13"/>
        <v>1.4138120000000001E-4</v>
      </c>
      <c r="P121" s="19">
        <f t="shared" si="10"/>
        <v>21207</v>
      </c>
      <c r="Q121" s="123"/>
      <c r="R121" s="123"/>
      <c r="S121" s="123"/>
      <c r="T121" s="378"/>
      <c r="U121" s="415"/>
      <c r="V121" s="304"/>
      <c r="W121" s="368"/>
      <c r="X121" s="306"/>
      <c r="Y121" s="304"/>
      <c r="Z121" s="304"/>
      <c r="AA121" s="304"/>
      <c r="AB121" s="304"/>
      <c r="AC121" s="353"/>
      <c r="AD121" s="351"/>
      <c r="AE121" s="354"/>
      <c r="AF121" s="356"/>
      <c r="AG121" s="351"/>
    </row>
    <row r="122" spans="1:33" ht="15" hidden="1">
      <c r="A122" s="75" t="s">
        <v>4933</v>
      </c>
      <c r="B122" s="39" t="s">
        <v>394</v>
      </c>
      <c r="C122" s="40" t="s">
        <v>2115</v>
      </c>
      <c r="D122" s="40" t="s">
        <v>2234</v>
      </c>
      <c r="E122" s="40" t="s">
        <v>2157</v>
      </c>
      <c r="F122" s="40">
        <v>3</v>
      </c>
      <c r="G122" s="42" t="s">
        <v>2109</v>
      </c>
      <c r="H122" s="43" t="s">
        <v>2241</v>
      </c>
      <c r="I122" s="215">
        <v>12443</v>
      </c>
      <c r="J122" s="216">
        <v>1653</v>
      </c>
      <c r="K122" s="218">
        <v>61</v>
      </c>
      <c r="L122" s="166">
        <v>1890.3</v>
      </c>
      <c r="M122" s="24">
        <f t="shared" si="11"/>
        <v>4.9023547000000001E-3</v>
      </c>
      <c r="N122" s="24">
        <f t="shared" si="12"/>
        <v>4.2869344999999998E-3</v>
      </c>
      <c r="O122" s="44">
        <f t="shared" si="13"/>
        <v>1.04133E-4</v>
      </c>
      <c r="P122" s="19">
        <f t="shared" si="10"/>
        <v>15619</v>
      </c>
      <c r="Q122" s="123"/>
      <c r="R122" s="123"/>
      <c r="S122" s="123"/>
      <c r="T122" s="378"/>
      <c r="U122" s="415"/>
      <c r="V122" s="307"/>
      <c r="W122" s="368"/>
      <c r="X122" s="306"/>
      <c r="Y122" s="304"/>
      <c r="Z122" s="304"/>
      <c r="AA122" s="304"/>
      <c r="AB122" s="304"/>
      <c r="AC122" s="353"/>
      <c r="AD122" s="351"/>
      <c r="AE122" s="354"/>
      <c r="AF122" s="356"/>
      <c r="AG122" s="351"/>
    </row>
    <row r="123" spans="1:33" ht="15" hidden="1">
      <c r="A123" s="75" t="s">
        <v>4934</v>
      </c>
      <c r="B123" s="39" t="s">
        <v>395</v>
      </c>
      <c r="C123" s="40" t="s">
        <v>2115</v>
      </c>
      <c r="D123" s="40" t="s">
        <v>2242</v>
      </c>
      <c r="E123" s="40" t="s">
        <v>2116</v>
      </c>
      <c r="F123" s="40">
        <v>3</v>
      </c>
      <c r="G123" s="42" t="s">
        <v>2109</v>
      </c>
      <c r="H123" s="43" t="s">
        <v>2243</v>
      </c>
      <c r="I123" s="215">
        <v>20209</v>
      </c>
      <c r="J123" s="216">
        <v>2724</v>
      </c>
      <c r="K123" s="218">
        <v>139</v>
      </c>
      <c r="L123" s="166">
        <v>1643.14</v>
      </c>
      <c r="M123" s="24">
        <f t="shared" si="11"/>
        <v>6.8781236000000001E-3</v>
      </c>
      <c r="N123" s="24">
        <f t="shared" si="12"/>
        <v>1.14025638E-2</v>
      </c>
      <c r="O123" s="44">
        <f t="shared" si="13"/>
        <v>2.769774E-4</v>
      </c>
      <c r="P123" s="19">
        <f t="shared" si="10"/>
        <v>41546</v>
      </c>
      <c r="Q123" s="123"/>
      <c r="R123" s="123"/>
      <c r="S123" s="123"/>
      <c r="T123" s="378"/>
      <c r="U123" s="415"/>
      <c r="V123" s="304"/>
      <c r="W123" s="368"/>
      <c r="X123" s="306"/>
      <c r="Y123" s="304"/>
      <c r="Z123" s="304"/>
      <c r="AA123" s="304"/>
      <c r="AB123" s="304"/>
      <c r="AC123" s="353"/>
      <c r="AD123" s="351"/>
      <c r="AE123" s="354"/>
      <c r="AF123" s="356"/>
      <c r="AG123" s="351"/>
    </row>
    <row r="124" spans="1:33" ht="15" hidden="1">
      <c r="A124" s="75" t="s">
        <v>4935</v>
      </c>
      <c r="B124" s="39" t="s">
        <v>396</v>
      </c>
      <c r="C124" s="40" t="s">
        <v>2115</v>
      </c>
      <c r="D124" s="40" t="s">
        <v>2242</v>
      </c>
      <c r="E124" s="40" t="s">
        <v>2115</v>
      </c>
      <c r="F124" s="40">
        <v>3</v>
      </c>
      <c r="G124" s="42" t="s">
        <v>2109</v>
      </c>
      <c r="H124" s="43" t="s">
        <v>2244</v>
      </c>
      <c r="I124" s="215">
        <v>9362</v>
      </c>
      <c r="J124" s="216">
        <v>1316</v>
      </c>
      <c r="K124" s="218">
        <v>163</v>
      </c>
      <c r="L124" s="166">
        <v>1263.95</v>
      </c>
      <c r="M124" s="24">
        <f t="shared" si="11"/>
        <v>1.74108096E-2</v>
      </c>
      <c r="N124" s="24">
        <f t="shared" si="12"/>
        <v>1.81277941E-2</v>
      </c>
      <c r="O124" s="44">
        <f t="shared" si="13"/>
        <v>4.4033860000000001E-4</v>
      </c>
      <c r="P124" s="19">
        <f t="shared" si="10"/>
        <v>66050</v>
      </c>
      <c r="Q124" s="123"/>
      <c r="R124" s="123"/>
      <c r="S124" s="123"/>
      <c r="T124" s="378"/>
      <c r="U124" s="415"/>
      <c r="V124" s="304"/>
      <c r="W124" s="368"/>
      <c r="X124" s="306"/>
      <c r="Y124" s="304"/>
      <c r="Z124" s="304"/>
      <c r="AA124" s="304"/>
      <c r="AB124" s="304"/>
      <c r="AC124" s="353"/>
      <c r="AD124" s="351"/>
      <c r="AE124" s="354"/>
      <c r="AF124" s="356"/>
      <c r="AG124" s="351"/>
    </row>
    <row r="125" spans="1:33" ht="15" hidden="1">
      <c r="A125" s="75" t="s">
        <v>4936</v>
      </c>
      <c r="B125" s="39" t="s">
        <v>397</v>
      </c>
      <c r="C125" s="40" t="s">
        <v>2115</v>
      </c>
      <c r="D125" s="40" t="s">
        <v>2242</v>
      </c>
      <c r="E125" s="40" t="s">
        <v>2120</v>
      </c>
      <c r="F125" s="40">
        <v>3</v>
      </c>
      <c r="G125" s="42" t="s">
        <v>2109</v>
      </c>
      <c r="H125" s="43" t="s">
        <v>2245</v>
      </c>
      <c r="I125" s="215">
        <v>24300</v>
      </c>
      <c r="J125" s="216">
        <v>3479</v>
      </c>
      <c r="K125" s="218">
        <v>101</v>
      </c>
      <c r="L125" s="166">
        <v>1455.29</v>
      </c>
      <c r="M125" s="24">
        <f t="shared" si="11"/>
        <v>4.1563785999999998E-3</v>
      </c>
      <c r="N125" s="24">
        <f t="shared" si="12"/>
        <v>9.9361921999999991E-3</v>
      </c>
      <c r="O125" s="44">
        <f t="shared" si="13"/>
        <v>2.41358E-4</v>
      </c>
      <c r="P125" s="19">
        <f t="shared" si="10"/>
        <v>36203</v>
      </c>
      <c r="Q125" s="123"/>
      <c r="R125" s="123"/>
      <c r="S125" s="123"/>
      <c r="T125" s="378"/>
      <c r="U125" s="415"/>
      <c r="V125" s="304"/>
      <c r="W125" s="368"/>
      <c r="X125" s="306"/>
      <c r="Y125" s="304"/>
      <c r="Z125" s="304"/>
      <c r="AA125" s="304"/>
      <c r="AB125" s="304"/>
      <c r="AC125" s="353"/>
      <c r="AD125" s="351"/>
      <c r="AE125" s="354"/>
      <c r="AF125" s="356"/>
      <c r="AG125" s="351"/>
    </row>
    <row r="126" spans="1:33" ht="15" hidden="1">
      <c r="A126" s="75" t="s">
        <v>4937</v>
      </c>
      <c r="B126" s="39" t="s">
        <v>398</v>
      </c>
      <c r="C126" s="40" t="s">
        <v>2115</v>
      </c>
      <c r="D126" s="40" t="s">
        <v>2242</v>
      </c>
      <c r="E126" s="40" t="s">
        <v>2122</v>
      </c>
      <c r="F126" s="40" t="s">
        <v>2119</v>
      </c>
      <c r="G126" s="42" t="s">
        <v>2108</v>
      </c>
      <c r="H126" s="43" t="s">
        <v>2246</v>
      </c>
      <c r="I126" s="215">
        <v>10370</v>
      </c>
      <c r="J126" s="216">
        <v>1543</v>
      </c>
      <c r="K126" s="218">
        <v>19</v>
      </c>
      <c r="L126" s="166">
        <v>2178.17</v>
      </c>
      <c r="M126" s="24">
        <f t="shared" si="11"/>
        <v>1.8322082E-3</v>
      </c>
      <c r="N126" s="24">
        <f t="shared" si="12"/>
        <v>1.2979230999999999E-3</v>
      </c>
      <c r="O126" s="44">
        <f t="shared" si="13"/>
        <v>3.1527499999999999E-5</v>
      </c>
      <c r="P126" s="19">
        <f t="shared" si="10"/>
        <v>4729</v>
      </c>
      <c r="Q126" s="123"/>
      <c r="R126" s="123"/>
      <c r="S126" s="123"/>
      <c r="T126" s="378"/>
      <c r="U126" s="415"/>
      <c r="V126" s="304"/>
      <c r="W126" s="368"/>
      <c r="X126" s="306"/>
      <c r="Y126" s="304"/>
      <c r="Z126" s="304"/>
      <c r="AA126" s="304"/>
      <c r="AB126" s="304"/>
      <c r="AC126" s="353"/>
      <c r="AD126" s="351"/>
      <c r="AE126" s="354"/>
      <c r="AF126" s="356"/>
      <c r="AG126" s="351"/>
    </row>
    <row r="127" spans="1:33" ht="15" hidden="1">
      <c r="A127" s="75" t="s">
        <v>4938</v>
      </c>
      <c r="B127" s="39" t="s">
        <v>399</v>
      </c>
      <c r="C127" s="40" t="s">
        <v>2115</v>
      </c>
      <c r="D127" s="40" t="s">
        <v>2242</v>
      </c>
      <c r="E127" s="40" t="s">
        <v>2124</v>
      </c>
      <c r="F127" s="40" t="s">
        <v>2119</v>
      </c>
      <c r="G127" s="42" t="s">
        <v>2108</v>
      </c>
      <c r="H127" s="43" t="s">
        <v>2247</v>
      </c>
      <c r="I127" s="215">
        <v>5957</v>
      </c>
      <c r="J127" s="216">
        <v>855</v>
      </c>
      <c r="K127" s="218">
        <v>69</v>
      </c>
      <c r="L127" s="166">
        <v>1638.82</v>
      </c>
      <c r="M127" s="24">
        <f t="shared" si="11"/>
        <v>1.15830115E-2</v>
      </c>
      <c r="N127" s="24">
        <f t="shared" si="12"/>
        <v>6.0430522000000002E-3</v>
      </c>
      <c r="O127" s="44">
        <f t="shared" si="13"/>
        <v>1.467905E-4</v>
      </c>
      <c r="P127" s="19">
        <f t="shared" si="10"/>
        <v>22018</v>
      </c>
      <c r="Q127" s="123"/>
      <c r="R127" s="123"/>
      <c r="S127" s="123"/>
      <c r="T127" s="378"/>
      <c r="U127" s="415"/>
      <c r="V127" s="304"/>
      <c r="W127" s="368"/>
      <c r="X127" s="306"/>
      <c r="Y127" s="304"/>
      <c r="Z127" s="304"/>
      <c r="AA127" s="304"/>
      <c r="AB127" s="304"/>
      <c r="AC127" s="353"/>
      <c r="AD127" s="351"/>
      <c r="AE127" s="354"/>
      <c r="AF127" s="356"/>
      <c r="AG127" s="351"/>
    </row>
    <row r="128" spans="1:33" ht="15" hidden="1">
      <c r="A128" s="75" t="s">
        <v>4939</v>
      </c>
      <c r="B128" s="39" t="s">
        <v>400</v>
      </c>
      <c r="C128" s="40" t="s">
        <v>2115</v>
      </c>
      <c r="D128" s="40" t="s">
        <v>2242</v>
      </c>
      <c r="E128" s="40" t="s">
        <v>2126</v>
      </c>
      <c r="F128" s="40">
        <v>3</v>
      </c>
      <c r="G128" s="42" t="s">
        <v>2109</v>
      </c>
      <c r="H128" s="43" t="s">
        <v>2248</v>
      </c>
      <c r="I128" s="215">
        <v>14688</v>
      </c>
      <c r="J128" s="216">
        <v>1980</v>
      </c>
      <c r="K128" s="218">
        <v>157</v>
      </c>
      <c r="L128" s="166">
        <v>1395.58</v>
      </c>
      <c r="M128" s="24">
        <f t="shared" si="11"/>
        <v>1.0688997800000001E-2</v>
      </c>
      <c r="N128" s="24">
        <f t="shared" si="12"/>
        <v>1.5165175499999999E-2</v>
      </c>
      <c r="O128" s="44">
        <f t="shared" si="13"/>
        <v>3.6837419999999999E-4</v>
      </c>
      <c r="P128" s="19">
        <f t="shared" si="10"/>
        <v>55256</v>
      </c>
      <c r="Q128" s="123"/>
      <c r="R128" s="123"/>
      <c r="S128" s="123"/>
      <c r="T128" s="378"/>
      <c r="U128" s="415"/>
      <c r="V128" s="304"/>
      <c r="W128" s="368"/>
      <c r="X128" s="306"/>
      <c r="Y128" s="304"/>
      <c r="Z128" s="304"/>
      <c r="AA128" s="304"/>
      <c r="AB128" s="304"/>
      <c r="AC128" s="353"/>
      <c r="AD128" s="351"/>
      <c r="AE128" s="354"/>
      <c r="AF128" s="356"/>
      <c r="AG128" s="351"/>
    </row>
    <row r="129" spans="1:33" ht="15" hidden="1">
      <c r="A129" s="75" t="s">
        <v>4940</v>
      </c>
      <c r="B129" s="39" t="s">
        <v>401</v>
      </c>
      <c r="C129" s="40" t="s">
        <v>2115</v>
      </c>
      <c r="D129" s="40" t="s">
        <v>2249</v>
      </c>
      <c r="E129" s="40" t="s">
        <v>2116</v>
      </c>
      <c r="F129" s="40" t="s">
        <v>2117</v>
      </c>
      <c r="G129" s="42" t="s">
        <v>2107</v>
      </c>
      <c r="H129" s="43" t="s">
        <v>2250</v>
      </c>
      <c r="I129" s="215">
        <v>15444</v>
      </c>
      <c r="J129" s="216">
        <v>1833</v>
      </c>
      <c r="K129" s="218">
        <v>321</v>
      </c>
      <c r="L129" s="166">
        <v>959.69</v>
      </c>
      <c r="M129" s="24">
        <f t="shared" si="11"/>
        <v>2.07847707E-2</v>
      </c>
      <c r="N129" s="24">
        <f t="shared" si="12"/>
        <v>3.9698740900000001E-2</v>
      </c>
      <c r="O129" s="44">
        <f t="shared" si="13"/>
        <v>9.6431420000000004E-4</v>
      </c>
      <c r="P129" s="19">
        <f t="shared" si="10"/>
        <v>144647</v>
      </c>
      <c r="Q129" s="123"/>
      <c r="R129" s="123"/>
      <c r="S129" s="123"/>
      <c r="T129" s="378"/>
      <c r="U129" s="415"/>
      <c r="V129" s="307"/>
      <c r="W129" s="368"/>
      <c r="X129" s="306"/>
      <c r="Y129" s="304"/>
      <c r="Z129" s="304"/>
      <c r="AA129" s="304"/>
      <c r="AB129" s="304"/>
      <c r="AC129" s="353"/>
      <c r="AD129" s="351"/>
      <c r="AE129" s="354"/>
      <c r="AF129" s="356"/>
      <c r="AG129" s="351"/>
    </row>
    <row r="130" spans="1:33" ht="15" hidden="1">
      <c r="A130" s="75" t="s">
        <v>4941</v>
      </c>
      <c r="B130" s="39" t="s">
        <v>402</v>
      </c>
      <c r="C130" s="40" t="s">
        <v>2115</v>
      </c>
      <c r="D130" s="40" t="s">
        <v>2249</v>
      </c>
      <c r="E130" s="40" t="s">
        <v>2115</v>
      </c>
      <c r="F130" s="40" t="s">
        <v>2117</v>
      </c>
      <c r="G130" s="42" t="s">
        <v>2107</v>
      </c>
      <c r="H130" s="43" t="s">
        <v>2251</v>
      </c>
      <c r="I130" s="215">
        <v>4851</v>
      </c>
      <c r="J130" s="216">
        <v>586</v>
      </c>
      <c r="K130" s="218">
        <v>31</v>
      </c>
      <c r="L130" s="166">
        <v>1296.1600000000001</v>
      </c>
      <c r="M130" s="24">
        <f t="shared" si="11"/>
        <v>6.3904349000000003E-3</v>
      </c>
      <c r="N130" s="24">
        <f t="shared" si="12"/>
        <v>2.8891454999999998E-3</v>
      </c>
      <c r="O130" s="44">
        <f t="shared" si="13"/>
        <v>7.0179599999999995E-5</v>
      </c>
      <c r="P130" s="19">
        <f t="shared" si="10"/>
        <v>10526</v>
      </c>
      <c r="Q130" s="123"/>
      <c r="R130" s="123"/>
      <c r="S130" s="123"/>
      <c r="T130" s="378"/>
      <c r="U130" s="415"/>
      <c r="V130" s="307"/>
      <c r="W130" s="368"/>
      <c r="X130" s="306"/>
      <c r="Y130" s="304"/>
      <c r="Z130" s="304"/>
      <c r="AA130" s="304"/>
      <c r="AB130" s="304"/>
      <c r="AC130" s="353"/>
      <c r="AD130" s="351"/>
      <c r="AE130" s="354"/>
      <c r="AF130" s="356"/>
      <c r="AG130" s="351"/>
    </row>
    <row r="131" spans="1:33" ht="15" hidden="1">
      <c r="A131" s="75" t="s">
        <v>4942</v>
      </c>
      <c r="B131" s="39" t="s">
        <v>403</v>
      </c>
      <c r="C131" s="40" t="s">
        <v>2115</v>
      </c>
      <c r="D131" s="40" t="s">
        <v>2249</v>
      </c>
      <c r="E131" s="40" t="s">
        <v>2120</v>
      </c>
      <c r="F131" s="40" t="s">
        <v>2117</v>
      </c>
      <c r="G131" s="42" t="s">
        <v>2107</v>
      </c>
      <c r="H131" s="43" t="s">
        <v>2252</v>
      </c>
      <c r="I131" s="215">
        <v>5608</v>
      </c>
      <c r="J131" s="216">
        <v>579</v>
      </c>
      <c r="K131" s="218">
        <v>39</v>
      </c>
      <c r="L131" s="166">
        <v>2342.79</v>
      </c>
      <c r="M131" s="24">
        <f t="shared" si="11"/>
        <v>6.9543508999999996E-3</v>
      </c>
      <c r="N131" s="24">
        <f t="shared" si="12"/>
        <v>1.7187068E-3</v>
      </c>
      <c r="O131" s="44">
        <f t="shared" si="13"/>
        <v>4.1748700000000002E-5</v>
      </c>
      <c r="P131" s="19">
        <f t="shared" si="10"/>
        <v>6262</v>
      </c>
      <c r="Q131" s="123"/>
      <c r="R131" s="123"/>
      <c r="S131" s="123"/>
      <c r="T131" s="378"/>
      <c r="U131" s="415"/>
      <c r="V131" s="307"/>
      <c r="W131" s="368"/>
      <c r="X131" s="306"/>
      <c r="Y131" s="304"/>
      <c r="Z131" s="304"/>
      <c r="AA131" s="304"/>
      <c r="AB131" s="304"/>
      <c r="AC131" s="353"/>
      <c r="AD131" s="351"/>
      <c r="AE131" s="354"/>
      <c r="AF131" s="356"/>
      <c r="AG131" s="351"/>
    </row>
    <row r="132" spans="1:33" ht="15" hidden="1">
      <c r="A132" s="75" t="s">
        <v>4943</v>
      </c>
      <c r="B132" s="39" t="s">
        <v>404</v>
      </c>
      <c r="C132" s="40" t="s">
        <v>2115</v>
      </c>
      <c r="D132" s="40" t="s">
        <v>2249</v>
      </c>
      <c r="E132" s="40" t="s">
        <v>2122</v>
      </c>
      <c r="F132" s="40" t="s">
        <v>2119</v>
      </c>
      <c r="G132" s="42" t="s">
        <v>2108</v>
      </c>
      <c r="H132" s="43" t="s">
        <v>2253</v>
      </c>
      <c r="I132" s="215">
        <v>4848</v>
      </c>
      <c r="J132" s="216">
        <v>672</v>
      </c>
      <c r="K132" s="218">
        <v>62</v>
      </c>
      <c r="L132" s="166">
        <v>1734.41</v>
      </c>
      <c r="M132" s="24">
        <f t="shared" ref="M132:M163" si="14" xml:space="preserve"> ROUNDDOWN(K132/I132,10)</f>
        <v>1.2788778799999999E-2</v>
      </c>
      <c r="N132" s="24">
        <f t="shared" ref="N132:N163" si="15">ROUNDDOWN(J132*M132/L132,10)</f>
        <v>4.9550332999999998E-3</v>
      </c>
      <c r="O132" s="44">
        <f t="shared" ref="O132:O163" si="16">ROUNDDOWN(N132/$N$2499,10)</f>
        <v>1.203617E-4</v>
      </c>
      <c r="P132" s="19">
        <f t="shared" si="10"/>
        <v>18054</v>
      </c>
      <c r="Q132" s="123"/>
      <c r="R132" s="123"/>
      <c r="S132" s="123"/>
      <c r="T132" s="378"/>
      <c r="U132" s="415"/>
      <c r="V132" s="307"/>
      <c r="W132" s="368"/>
      <c r="X132" s="306"/>
      <c r="Y132" s="304"/>
      <c r="Z132" s="304"/>
      <c r="AA132" s="304"/>
      <c r="AB132" s="304"/>
      <c r="AC132" s="353"/>
      <c r="AD132" s="351"/>
      <c r="AE132" s="354"/>
      <c r="AF132" s="356"/>
      <c r="AG132" s="351"/>
    </row>
    <row r="133" spans="1:33" ht="15" hidden="1">
      <c r="A133" s="75" t="s">
        <v>4944</v>
      </c>
      <c r="B133" s="39" t="s">
        <v>405</v>
      </c>
      <c r="C133" s="40" t="s">
        <v>2115</v>
      </c>
      <c r="D133" s="40" t="s">
        <v>2249</v>
      </c>
      <c r="E133" s="40" t="s">
        <v>2124</v>
      </c>
      <c r="F133" s="40">
        <v>3</v>
      </c>
      <c r="G133" s="42" t="s">
        <v>2109</v>
      </c>
      <c r="H133" s="43" t="s">
        <v>2254</v>
      </c>
      <c r="I133" s="215">
        <v>8659</v>
      </c>
      <c r="J133" s="216">
        <v>971</v>
      </c>
      <c r="K133" s="218">
        <v>56</v>
      </c>
      <c r="L133" s="166">
        <v>897.39</v>
      </c>
      <c r="M133" s="24">
        <f t="shared" si="14"/>
        <v>6.4672593999999996E-3</v>
      </c>
      <c r="N133" s="24">
        <f t="shared" si="15"/>
        <v>6.9977477000000001E-3</v>
      </c>
      <c r="O133" s="44">
        <f t="shared" si="16"/>
        <v>1.699808E-4</v>
      </c>
      <c r="P133" s="19">
        <f t="shared" ref="P133:P196" si="17">ROUNDDOWN(150000000*O133,0)</f>
        <v>25497</v>
      </c>
      <c r="Q133" s="123"/>
      <c r="R133" s="123"/>
      <c r="S133" s="123"/>
      <c r="T133" s="378"/>
      <c r="U133" s="415"/>
      <c r="V133" s="307"/>
      <c r="W133" s="368"/>
      <c r="X133" s="306"/>
      <c r="Y133" s="304"/>
      <c r="Z133" s="304"/>
      <c r="AA133" s="304"/>
      <c r="AB133" s="304"/>
      <c r="AC133" s="353"/>
      <c r="AD133" s="351"/>
      <c r="AE133" s="354"/>
      <c r="AF133" s="356"/>
      <c r="AG133" s="351"/>
    </row>
    <row r="134" spans="1:33" ht="15" hidden="1">
      <c r="A134" s="75" t="s">
        <v>4945</v>
      </c>
      <c r="B134" s="39" t="s">
        <v>406</v>
      </c>
      <c r="C134" s="40" t="s">
        <v>2115</v>
      </c>
      <c r="D134" s="40" t="s">
        <v>2249</v>
      </c>
      <c r="E134" s="40" t="s">
        <v>2126</v>
      </c>
      <c r="F134" s="40">
        <v>3</v>
      </c>
      <c r="G134" s="42" t="s">
        <v>2109</v>
      </c>
      <c r="H134" s="43" t="s">
        <v>2255</v>
      </c>
      <c r="I134" s="215">
        <v>6866</v>
      </c>
      <c r="J134" s="216">
        <v>863</v>
      </c>
      <c r="K134" s="218">
        <v>43</v>
      </c>
      <c r="L134" s="166">
        <v>1289.19</v>
      </c>
      <c r="M134" s="24">
        <f t="shared" si="14"/>
        <v>6.2627439000000002E-3</v>
      </c>
      <c r="N134" s="24">
        <f t="shared" si="15"/>
        <v>4.1923595000000003E-3</v>
      </c>
      <c r="O134" s="44">
        <f t="shared" si="16"/>
        <v>1.018357E-4</v>
      </c>
      <c r="P134" s="19">
        <f t="shared" si="17"/>
        <v>15275</v>
      </c>
      <c r="Q134" s="123"/>
      <c r="R134" s="123"/>
      <c r="S134" s="123"/>
      <c r="T134" s="378"/>
      <c r="U134" s="415"/>
      <c r="V134" s="307"/>
      <c r="W134" s="368"/>
      <c r="X134" s="306"/>
      <c r="Y134" s="304"/>
      <c r="Z134" s="304"/>
      <c r="AA134" s="304"/>
      <c r="AB134" s="304"/>
      <c r="AC134" s="353"/>
      <c r="AD134" s="351"/>
      <c r="AE134" s="354"/>
      <c r="AF134" s="356"/>
      <c r="AG134" s="351"/>
    </row>
    <row r="135" spans="1:33" ht="15" hidden="1">
      <c r="A135" s="75" t="s">
        <v>4946</v>
      </c>
      <c r="B135" s="39" t="s">
        <v>407</v>
      </c>
      <c r="C135" s="40" t="s">
        <v>2115</v>
      </c>
      <c r="D135" s="40" t="s">
        <v>2249</v>
      </c>
      <c r="E135" s="40" t="s">
        <v>2133</v>
      </c>
      <c r="F135" s="40" t="s">
        <v>2119</v>
      </c>
      <c r="G135" s="42" t="s">
        <v>2108</v>
      </c>
      <c r="H135" s="43" t="s">
        <v>2256</v>
      </c>
      <c r="I135" s="215">
        <v>4298</v>
      </c>
      <c r="J135" s="216">
        <v>574</v>
      </c>
      <c r="K135" s="218">
        <v>29</v>
      </c>
      <c r="L135" s="166">
        <v>1141.49</v>
      </c>
      <c r="M135" s="24">
        <f t="shared" si="14"/>
        <v>6.7473243000000004E-3</v>
      </c>
      <c r="N135" s="24">
        <f t="shared" si="15"/>
        <v>3.3929022999999998E-3</v>
      </c>
      <c r="O135" s="44">
        <f t="shared" si="16"/>
        <v>8.2416299999999999E-5</v>
      </c>
      <c r="P135" s="19">
        <f t="shared" si="17"/>
        <v>12362</v>
      </c>
      <c r="Q135" s="123"/>
      <c r="R135" s="123"/>
      <c r="S135" s="123"/>
      <c r="T135" s="378"/>
      <c r="U135" s="415"/>
      <c r="V135" s="304"/>
      <c r="W135" s="368"/>
      <c r="X135" s="306"/>
      <c r="Y135" s="304"/>
      <c r="Z135" s="304"/>
      <c r="AA135" s="304"/>
      <c r="AB135" s="304"/>
      <c r="AC135" s="353"/>
      <c r="AD135" s="351"/>
      <c r="AE135" s="354"/>
      <c r="AF135" s="356"/>
      <c r="AG135" s="351"/>
    </row>
    <row r="136" spans="1:33" ht="15" hidden="1">
      <c r="A136" s="75" t="s">
        <v>4947</v>
      </c>
      <c r="B136" s="39" t="s">
        <v>408</v>
      </c>
      <c r="C136" s="40" t="s">
        <v>2115</v>
      </c>
      <c r="D136" s="40" t="s">
        <v>2249</v>
      </c>
      <c r="E136" s="40" t="s">
        <v>2157</v>
      </c>
      <c r="F136" s="40" t="s">
        <v>2119</v>
      </c>
      <c r="G136" s="42" t="s">
        <v>2108</v>
      </c>
      <c r="H136" s="43" t="s">
        <v>2257</v>
      </c>
      <c r="I136" s="215">
        <v>5430</v>
      </c>
      <c r="J136" s="216">
        <v>619</v>
      </c>
      <c r="K136" s="218">
        <v>72</v>
      </c>
      <c r="L136" s="166">
        <v>1406.85</v>
      </c>
      <c r="M136" s="24">
        <f t="shared" si="14"/>
        <v>1.32596685E-2</v>
      </c>
      <c r="N136" s="24">
        <f t="shared" si="15"/>
        <v>5.8341221000000002E-3</v>
      </c>
      <c r="O136" s="44">
        <f t="shared" si="16"/>
        <v>1.417154E-4</v>
      </c>
      <c r="P136" s="19">
        <f t="shared" si="17"/>
        <v>21257</v>
      </c>
      <c r="Q136" s="123"/>
      <c r="R136" s="123"/>
      <c r="S136" s="123"/>
      <c r="T136" s="378"/>
      <c r="U136" s="415"/>
      <c r="V136" s="307"/>
      <c r="W136" s="368"/>
      <c r="X136" s="306"/>
      <c r="Y136" s="304"/>
      <c r="Z136" s="304"/>
      <c r="AA136" s="304"/>
      <c r="AB136" s="304"/>
      <c r="AC136" s="353"/>
      <c r="AD136" s="351"/>
      <c r="AE136" s="354"/>
      <c r="AF136" s="356"/>
      <c r="AG136" s="351"/>
    </row>
    <row r="137" spans="1:33" ht="15" hidden="1">
      <c r="A137" s="75" t="s">
        <v>4948</v>
      </c>
      <c r="B137" s="39" t="s">
        <v>409</v>
      </c>
      <c r="C137" s="40" t="s">
        <v>2115</v>
      </c>
      <c r="D137" s="40" t="s">
        <v>2258</v>
      </c>
      <c r="E137" s="40" t="s">
        <v>2116</v>
      </c>
      <c r="F137" s="40">
        <v>3</v>
      </c>
      <c r="G137" s="42" t="s">
        <v>2109</v>
      </c>
      <c r="H137" s="43" t="s">
        <v>2259</v>
      </c>
      <c r="I137" s="215">
        <v>16131</v>
      </c>
      <c r="J137" s="216">
        <v>1917</v>
      </c>
      <c r="K137" s="218">
        <v>48</v>
      </c>
      <c r="L137" s="166">
        <v>2505.69</v>
      </c>
      <c r="M137" s="24">
        <f t="shared" si="14"/>
        <v>2.9756369000000001E-3</v>
      </c>
      <c r="N137" s="24">
        <f t="shared" si="15"/>
        <v>2.2765368999999999E-3</v>
      </c>
      <c r="O137" s="44">
        <f t="shared" si="16"/>
        <v>5.52989E-5</v>
      </c>
      <c r="P137" s="19">
        <f t="shared" si="17"/>
        <v>8294</v>
      </c>
      <c r="Q137" s="123"/>
      <c r="R137" s="123"/>
      <c r="S137" s="123"/>
      <c r="T137" s="378"/>
      <c r="U137" s="415"/>
      <c r="V137" s="307"/>
      <c r="W137" s="368"/>
      <c r="X137" s="306"/>
      <c r="Y137" s="304"/>
      <c r="Z137" s="304"/>
      <c r="AA137" s="304"/>
      <c r="AB137" s="304"/>
      <c r="AC137" s="353"/>
      <c r="AD137" s="351"/>
      <c r="AE137" s="354"/>
      <c r="AF137" s="356"/>
      <c r="AG137" s="351"/>
    </row>
    <row r="138" spans="1:33" ht="15" hidden="1">
      <c r="A138" s="75" t="s">
        <v>4949</v>
      </c>
      <c r="B138" s="39" t="s">
        <v>410</v>
      </c>
      <c r="C138" s="40" t="s">
        <v>2115</v>
      </c>
      <c r="D138" s="40" t="s">
        <v>2258</v>
      </c>
      <c r="E138" s="40" t="s">
        <v>2115</v>
      </c>
      <c r="F138" s="40" t="s">
        <v>2119</v>
      </c>
      <c r="G138" s="42" t="s">
        <v>2108</v>
      </c>
      <c r="H138" s="43" t="s">
        <v>2260</v>
      </c>
      <c r="I138" s="215">
        <v>8369</v>
      </c>
      <c r="J138" s="216">
        <v>1091</v>
      </c>
      <c r="K138" s="218">
        <v>118</v>
      </c>
      <c r="L138" s="166">
        <v>1018.63</v>
      </c>
      <c r="M138" s="24">
        <f t="shared" si="14"/>
        <v>1.40996534E-2</v>
      </c>
      <c r="N138" s="24">
        <f t="shared" si="15"/>
        <v>1.5101382999999999E-2</v>
      </c>
      <c r="O138" s="44">
        <f t="shared" si="16"/>
        <v>3.6682460000000001E-4</v>
      </c>
      <c r="P138" s="19">
        <f t="shared" si="17"/>
        <v>55023</v>
      </c>
      <c r="Q138" s="123"/>
      <c r="R138" s="123"/>
      <c r="S138" s="123"/>
      <c r="T138" s="378"/>
      <c r="U138" s="415"/>
      <c r="V138" s="304"/>
      <c r="W138" s="368"/>
      <c r="X138" s="306"/>
      <c r="Y138" s="304"/>
      <c r="Z138" s="304"/>
      <c r="AA138" s="304"/>
      <c r="AB138" s="304"/>
      <c r="AC138" s="353"/>
      <c r="AD138" s="351"/>
      <c r="AE138" s="354"/>
      <c r="AF138" s="356"/>
      <c r="AG138" s="351"/>
    </row>
    <row r="139" spans="1:33" ht="15" hidden="1">
      <c r="A139" s="75" t="s">
        <v>4950</v>
      </c>
      <c r="B139" s="39" t="s">
        <v>411</v>
      </c>
      <c r="C139" s="40" t="s">
        <v>2115</v>
      </c>
      <c r="D139" s="40" t="s">
        <v>2258</v>
      </c>
      <c r="E139" s="40" t="s">
        <v>2120</v>
      </c>
      <c r="F139" s="40">
        <v>3</v>
      </c>
      <c r="G139" s="42" t="s">
        <v>2109</v>
      </c>
      <c r="H139" s="43" t="s">
        <v>2261</v>
      </c>
      <c r="I139" s="215">
        <v>22556</v>
      </c>
      <c r="J139" s="216">
        <v>2663</v>
      </c>
      <c r="K139" s="218">
        <v>120</v>
      </c>
      <c r="L139" s="166">
        <v>1291.28</v>
      </c>
      <c r="M139" s="24">
        <f t="shared" si="14"/>
        <v>5.3200922000000003E-3</v>
      </c>
      <c r="N139" s="24">
        <f t="shared" si="15"/>
        <v>1.09715983E-2</v>
      </c>
      <c r="O139" s="44">
        <f t="shared" si="16"/>
        <v>2.6650890000000003E-4</v>
      </c>
      <c r="P139" s="19">
        <f t="shared" si="17"/>
        <v>39976</v>
      </c>
      <c r="Q139" s="123"/>
      <c r="R139" s="123"/>
      <c r="S139" s="123"/>
      <c r="T139" s="378"/>
      <c r="U139" s="415"/>
      <c r="V139" s="307"/>
      <c r="W139" s="368"/>
      <c r="X139" s="306"/>
      <c r="Y139" s="304"/>
      <c r="Z139" s="304"/>
      <c r="AA139" s="304"/>
      <c r="AB139" s="304"/>
      <c r="AC139" s="353"/>
      <c r="AD139" s="351"/>
      <c r="AE139" s="354"/>
      <c r="AF139" s="356"/>
      <c r="AG139" s="351"/>
    </row>
    <row r="140" spans="1:33" ht="15" hidden="1">
      <c r="A140" s="75" t="s">
        <v>4951</v>
      </c>
      <c r="B140" s="39" t="s">
        <v>412</v>
      </c>
      <c r="C140" s="40" t="s">
        <v>2115</v>
      </c>
      <c r="D140" s="40" t="s">
        <v>2262</v>
      </c>
      <c r="E140" s="40" t="s">
        <v>2116</v>
      </c>
      <c r="F140" s="40" t="s">
        <v>2119</v>
      </c>
      <c r="G140" s="42" t="s">
        <v>2108</v>
      </c>
      <c r="H140" s="43" t="s">
        <v>2263</v>
      </c>
      <c r="I140" s="215">
        <v>15573</v>
      </c>
      <c r="J140" s="216">
        <v>2623</v>
      </c>
      <c r="K140" s="218">
        <v>68</v>
      </c>
      <c r="L140" s="166">
        <v>2139.65</v>
      </c>
      <c r="M140" s="24">
        <f t="shared" si="14"/>
        <v>4.3665318000000002E-3</v>
      </c>
      <c r="N140" s="24">
        <f t="shared" si="15"/>
        <v>5.3529375000000001E-3</v>
      </c>
      <c r="O140" s="44">
        <f t="shared" si="16"/>
        <v>1.3002709999999999E-4</v>
      </c>
      <c r="P140" s="19">
        <f t="shared" si="17"/>
        <v>19504</v>
      </c>
      <c r="Q140" s="123"/>
      <c r="R140" s="123"/>
      <c r="S140" s="123"/>
      <c r="T140" s="378"/>
      <c r="U140" s="415"/>
      <c r="V140" s="307"/>
      <c r="W140" s="368"/>
      <c r="X140" s="306"/>
      <c r="Y140" s="304"/>
      <c r="Z140" s="304"/>
      <c r="AA140" s="304"/>
      <c r="AB140" s="304"/>
      <c r="AC140" s="353"/>
      <c r="AD140" s="351"/>
      <c r="AE140" s="354"/>
      <c r="AF140" s="356"/>
      <c r="AG140" s="351"/>
    </row>
    <row r="141" spans="1:33" ht="15" hidden="1">
      <c r="A141" s="75" t="s">
        <v>4952</v>
      </c>
      <c r="B141" s="39" t="s">
        <v>413</v>
      </c>
      <c r="C141" s="40" t="s">
        <v>2115</v>
      </c>
      <c r="D141" s="40" t="s">
        <v>2262</v>
      </c>
      <c r="E141" s="40" t="s">
        <v>2115</v>
      </c>
      <c r="F141" s="40" t="s">
        <v>2119</v>
      </c>
      <c r="G141" s="42" t="s">
        <v>2108</v>
      </c>
      <c r="H141" s="43" t="s">
        <v>2264</v>
      </c>
      <c r="I141" s="215">
        <v>32153</v>
      </c>
      <c r="J141" s="216">
        <v>5032</v>
      </c>
      <c r="K141" s="218">
        <v>38</v>
      </c>
      <c r="L141" s="166">
        <v>2490.48</v>
      </c>
      <c r="M141" s="24">
        <f t="shared" si="14"/>
        <v>1.1818492000000001E-3</v>
      </c>
      <c r="N141" s="24">
        <f t="shared" si="15"/>
        <v>2.3879192000000001E-3</v>
      </c>
      <c r="O141" s="44">
        <f t="shared" si="16"/>
        <v>5.8004400000000003E-5</v>
      </c>
      <c r="P141" s="19">
        <f t="shared" si="17"/>
        <v>8700</v>
      </c>
      <c r="Q141" s="123"/>
      <c r="R141" s="123"/>
      <c r="S141" s="123"/>
      <c r="T141" s="378"/>
      <c r="U141" s="415"/>
      <c r="V141" s="307"/>
      <c r="W141" s="368"/>
      <c r="X141" s="306"/>
      <c r="Y141" s="304"/>
      <c r="Z141" s="304"/>
      <c r="AA141" s="304"/>
      <c r="AB141" s="304"/>
      <c r="AC141" s="353"/>
      <c r="AD141" s="351"/>
      <c r="AE141" s="354"/>
      <c r="AF141" s="356"/>
      <c r="AG141" s="351"/>
    </row>
    <row r="142" spans="1:33" ht="15" hidden="1">
      <c r="A142" s="75" t="s">
        <v>4953</v>
      </c>
      <c r="B142" s="39" t="s">
        <v>414</v>
      </c>
      <c r="C142" s="40" t="s">
        <v>2115</v>
      </c>
      <c r="D142" s="40" t="s">
        <v>2262</v>
      </c>
      <c r="E142" s="40" t="s">
        <v>2120</v>
      </c>
      <c r="F142" s="40" t="s">
        <v>2119</v>
      </c>
      <c r="G142" s="42" t="s">
        <v>2108</v>
      </c>
      <c r="H142" s="43" t="s">
        <v>2265</v>
      </c>
      <c r="I142" s="215">
        <v>3161</v>
      </c>
      <c r="J142" s="216">
        <v>405</v>
      </c>
      <c r="K142" s="218">
        <v>8</v>
      </c>
      <c r="L142" s="166">
        <v>1407.42</v>
      </c>
      <c r="M142" s="24">
        <f t="shared" si="14"/>
        <v>2.5308446000000002E-3</v>
      </c>
      <c r="N142" s="24">
        <f t="shared" si="15"/>
        <v>7.2827730000000004E-4</v>
      </c>
      <c r="O142" s="44">
        <f t="shared" si="16"/>
        <v>1.7690399999999999E-5</v>
      </c>
      <c r="P142" s="19">
        <f t="shared" si="17"/>
        <v>2653</v>
      </c>
      <c r="Q142" s="123"/>
      <c r="R142" s="123"/>
      <c r="S142" s="123"/>
      <c r="T142" s="378"/>
      <c r="U142" s="415"/>
      <c r="V142" s="307"/>
      <c r="W142" s="368"/>
      <c r="X142" s="306"/>
      <c r="Y142" s="304"/>
      <c r="Z142" s="304"/>
      <c r="AA142" s="304"/>
      <c r="AB142" s="304"/>
      <c r="AC142" s="353"/>
      <c r="AD142" s="351"/>
      <c r="AE142" s="354"/>
      <c r="AF142" s="356"/>
      <c r="AG142" s="351"/>
    </row>
    <row r="143" spans="1:33" ht="15" hidden="1">
      <c r="A143" s="75" t="s">
        <v>4954</v>
      </c>
      <c r="B143" s="39" t="s">
        <v>415</v>
      </c>
      <c r="C143" s="40" t="s">
        <v>2115</v>
      </c>
      <c r="D143" s="40" t="s">
        <v>2262</v>
      </c>
      <c r="E143" s="40" t="s">
        <v>2122</v>
      </c>
      <c r="F143" s="40">
        <v>3</v>
      </c>
      <c r="G143" s="42" t="s">
        <v>2109</v>
      </c>
      <c r="H143" s="43" t="s">
        <v>2266</v>
      </c>
      <c r="I143" s="215">
        <v>24639</v>
      </c>
      <c r="J143" s="216">
        <v>3736</v>
      </c>
      <c r="K143" s="218">
        <v>25</v>
      </c>
      <c r="L143" s="166">
        <v>2911.4</v>
      </c>
      <c r="M143" s="24">
        <f t="shared" si="14"/>
        <v>1.0146515E-3</v>
      </c>
      <c r="N143" s="24">
        <f t="shared" si="15"/>
        <v>1.3020327000000001E-3</v>
      </c>
      <c r="O143" s="44">
        <f t="shared" si="16"/>
        <v>3.1627400000000001E-5</v>
      </c>
      <c r="P143" s="19">
        <f t="shared" si="17"/>
        <v>4744</v>
      </c>
      <c r="Q143" s="123"/>
      <c r="R143" s="123"/>
      <c r="S143" s="123"/>
      <c r="T143" s="378"/>
      <c r="U143" s="415"/>
      <c r="V143" s="304"/>
      <c r="W143" s="368"/>
      <c r="X143" s="306"/>
      <c r="Y143" s="304"/>
      <c r="Z143" s="304"/>
      <c r="AA143" s="304"/>
      <c r="AB143" s="304"/>
      <c r="AC143" s="353"/>
      <c r="AD143" s="351"/>
      <c r="AE143" s="354"/>
      <c r="AF143" s="356"/>
      <c r="AG143" s="351"/>
    </row>
    <row r="144" spans="1:33" ht="15" hidden="1">
      <c r="A144" s="75" t="s">
        <v>4955</v>
      </c>
      <c r="B144" s="39" t="s">
        <v>416</v>
      </c>
      <c r="C144" s="40" t="s">
        <v>2115</v>
      </c>
      <c r="D144" s="40" t="s">
        <v>2262</v>
      </c>
      <c r="E144" s="40" t="s">
        <v>2124</v>
      </c>
      <c r="F144" s="40" t="s">
        <v>2119</v>
      </c>
      <c r="G144" s="42" t="s">
        <v>2108</v>
      </c>
      <c r="H144" s="43" t="s">
        <v>2267</v>
      </c>
      <c r="I144" s="215">
        <v>21097</v>
      </c>
      <c r="J144" s="216">
        <v>3507</v>
      </c>
      <c r="K144" s="218">
        <v>44</v>
      </c>
      <c r="L144" s="166">
        <v>6427.88</v>
      </c>
      <c r="M144" s="24">
        <f t="shared" si="14"/>
        <v>2.0856045000000002E-3</v>
      </c>
      <c r="N144" s="24">
        <f t="shared" si="15"/>
        <v>1.1378891E-3</v>
      </c>
      <c r="O144" s="44">
        <f t="shared" si="16"/>
        <v>2.76402E-5</v>
      </c>
      <c r="P144" s="19">
        <f t="shared" si="17"/>
        <v>4146</v>
      </c>
      <c r="Q144" s="123"/>
      <c r="R144" s="123"/>
      <c r="S144" s="123"/>
      <c r="T144" s="378"/>
      <c r="U144" s="415"/>
      <c r="V144" s="307"/>
      <c r="W144" s="368"/>
      <c r="X144" s="306"/>
      <c r="Y144" s="304"/>
      <c r="Z144" s="304"/>
      <c r="AA144" s="304"/>
      <c r="AB144" s="304"/>
      <c r="AC144" s="353"/>
      <c r="AD144" s="351"/>
      <c r="AE144" s="354"/>
      <c r="AF144" s="356"/>
      <c r="AG144" s="351"/>
    </row>
    <row r="145" spans="1:33" ht="15" hidden="1">
      <c r="A145" s="75" t="s">
        <v>4956</v>
      </c>
      <c r="B145" s="39" t="s">
        <v>417</v>
      </c>
      <c r="C145" s="40" t="s">
        <v>2115</v>
      </c>
      <c r="D145" s="40" t="s">
        <v>2262</v>
      </c>
      <c r="E145" s="40" t="s">
        <v>2126</v>
      </c>
      <c r="F145" s="40" t="s">
        <v>2119</v>
      </c>
      <c r="G145" s="42" t="s">
        <v>2108</v>
      </c>
      <c r="H145" s="43" t="s">
        <v>2268</v>
      </c>
      <c r="I145" s="215">
        <v>3785</v>
      </c>
      <c r="J145" s="216">
        <v>509</v>
      </c>
      <c r="K145" s="218">
        <v>36</v>
      </c>
      <c r="L145" s="166">
        <v>2083.62</v>
      </c>
      <c r="M145" s="24">
        <f t="shared" si="14"/>
        <v>9.5112284999999998E-3</v>
      </c>
      <c r="N145" s="24">
        <f t="shared" si="15"/>
        <v>2.3234636000000002E-3</v>
      </c>
      <c r="O145" s="44">
        <f t="shared" si="16"/>
        <v>5.6438699999999999E-5</v>
      </c>
      <c r="P145" s="19">
        <f t="shared" si="17"/>
        <v>8465</v>
      </c>
      <c r="Q145" s="123"/>
      <c r="R145" s="123"/>
      <c r="S145" s="123"/>
      <c r="T145" s="378"/>
      <c r="U145" s="415"/>
      <c r="V145" s="304"/>
      <c r="W145" s="368"/>
      <c r="X145" s="306"/>
      <c r="Y145" s="304"/>
      <c r="Z145" s="304"/>
      <c r="AA145" s="304"/>
      <c r="AB145" s="304"/>
      <c r="AC145" s="353"/>
      <c r="AD145" s="351"/>
      <c r="AE145" s="354"/>
      <c r="AF145" s="356"/>
      <c r="AG145" s="351"/>
    </row>
    <row r="146" spans="1:33" ht="15" hidden="1">
      <c r="A146" s="75" t="s">
        <v>4957</v>
      </c>
      <c r="B146" s="39" t="s">
        <v>418</v>
      </c>
      <c r="C146" s="40" t="s">
        <v>2115</v>
      </c>
      <c r="D146" s="40" t="s">
        <v>2262</v>
      </c>
      <c r="E146" s="40" t="s">
        <v>2133</v>
      </c>
      <c r="F146" s="40">
        <v>3</v>
      </c>
      <c r="G146" s="42" t="s">
        <v>2109</v>
      </c>
      <c r="H146" s="43" t="s">
        <v>2269</v>
      </c>
      <c r="I146" s="215">
        <v>12827</v>
      </c>
      <c r="J146" s="216">
        <v>1634</v>
      </c>
      <c r="K146" s="218">
        <v>51</v>
      </c>
      <c r="L146" s="166">
        <v>1842.99</v>
      </c>
      <c r="M146" s="24">
        <f t="shared" si="14"/>
        <v>3.9759881000000002E-3</v>
      </c>
      <c r="N146" s="24">
        <f t="shared" si="15"/>
        <v>3.5251218999999999E-3</v>
      </c>
      <c r="O146" s="44">
        <f t="shared" si="16"/>
        <v>8.5628000000000001E-5</v>
      </c>
      <c r="P146" s="19">
        <f t="shared" si="17"/>
        <v>12844</v>
      </c>
      <c r="Q146" s="123"/>
      <c r="R146" s="123"/>
      <c r="S146" s="123"/>
      <c r="T146" s="378"/>
      <c r="U146" s="415"/>
      <c r="V146" s="304"/>
      <c r="W146" s="368"/>
      <c r="X146" s="306"/>
      <c r="Y146" s="304"/>
      <c r="Z146" s="304"/>
      <c r="AA146" s="304"/>
      <c r="AB146" s="304"/>
      <c r="AC146" s="353"/>
      <c r="AD146" s="351"/>
      <c r="AE146" s="354"/>
      <c r="AF146" s="356"/>
      <c r="AG146" s="351"/>
    </row>
    <row r="147" spans="1:33" ht="15" hidden="1">
      <c r="A147" s="75" t="s">
        <v>4958</v>
      </c>
      <c r="B147" s="39" t="s">
        <v>419</v>
      </c>
      <c r="C147" s="40" t="s">
        <v>2115</v>
      </c>
      <c r="D147" s="40" t="s">
        <v>2262</v>
      </c>
      <c r="E147" s="40" t="s">
        <v>2157</v>
      </c>
      <c r="F147" s="40">
        <v>3</v>
      </c>
      <c r="G147" s="42" t="s">
        <v>2109</v>
      </c>
      <c r="H147" s="43" t="s">
        <v>1193</v>
      </c>
      <c r="I147" s="215">
        <v>21960</v>
      </c>
      <c r="J147" s="216">
        <v>3239</v>
      </c>
      <c r="K147" s="218">
        <v>38</v>
      </c>
      <c r="L147" s="166">
        <v>3075.59</v>
      </c>
      <c r="M147" s="24">
        <f t="shared" si="14"/>
        <v>1.7304188999999999E-3</v>
      </c>
      <c r="N147" s="24">
        <f t="shared" si="15"/>
        <v>1.8223581999999999E-3</v>
      </c>
      <c r="O147" s="44">
        <f t="shared" si="16"/>
        <v>4.42665E-5</v>
      </c>
      <c r="P147" s="19">
        <f t="shared" si="17"/>
        <v>6639</v>
      </c>
      <c r="Q147" s="123"/>
      <c r="R147" s="123"/>
      <c r="S147" s="123"/>
      <c r="T147" s="378"/>
      <c r="U147" s="415"/>
      <c r="V147" s="304"/>
      <c r="W147" s="368"/>
      <c r="X147" s="306"/>
      <c r="Y147" s="304"/>
      <c r="Z147" s="304"/>
      <c r="AA147" s="304"/>
      <c r="AB147" s="304"/>
      <c r="AC147" s="353"/>
      <c r="AD147" s="351"/>
      <c r="AE147" s="354"/>
      <c r="AF147" s="356"/>
      <c r="AG147" s="351"/>
    </row>
    <row r="148" spans="1:33" ht="15" hidden="1">
      <c r="A148" s="75" t="s">
        <v>4959</v>
      </c>
      <c r="B148" s="39" t="s">
        <v>420</v>
      </c>
      <c r="C148" s="40" t="s">
        <v>2115</v>
      </c>
      <c r="D148" s="40" t="s">
        <v>2262</v>
      </c>
      <c r="E148" s="40" t="s">
        <v>2159</v>
      </c>
      <c r="F148" s="40" t="s">
        <v>2119</v>
      </c>
      <c r="G148" s="42" t="s">
        <v>2108</v>
      </c>
      <c r="H148" s="43" t="s">
        <v>2270</v>
      </c>
      <c r="I148" s="215">
        <v>10865</v>
      </c>
      <c r="J148" s="216">
        <v>1581</v>
      </c>
      <c r="K148" s="218">
        <v>45</v>
      </c>
      <c r="L148" s="166">
        <v>2131.2399999999998</v>
      </c>
      <c r="M148" s="24">
        <f t="shared" si="14"/>
        <v>4.1417394999999999E-3</v>
      </c>
      <c r="N148" s="24">
        <f t="shared" si="15"/>
        <v>3.0724319999999999E-3</v>
      </c>
      <c r="O148" s="44">
        <f t="shared" si="16"/>
        <v>7.4631799999999999E-5</v>
      </c>
      <c r="P148" s="19">
        <f t="shared" si="17"/>
        <v>11194</v>
      </c>
      <c r="Q148" s="123"/>
      <c r="R148" s="123"/>
      <c r="S148" s="123"/>
      <c r="T148" s="378"/>
      <c r="U148" s="415"/>
      <c r="V148" s="307"/>
      <c r="W148" s="368"/>
      <c r="X148" s="306"/>
      <c r="Y148" s="304"/>
      <c r="Z148" s="304"/>
      <c r="AA148" s="304"/>
      <c r="AB148" s="304"/>
      <c r="AC148" s="353"/>
      <c r="AD148" s="351"/>
      <c r="AE148" s="354"/>
      <c r="AF148" s="356"/>
      <c r="AG148" s="351"/>
    </row>
    <row r="149" spans="1:33" ht="15" hidden="1">
      <c r="A149" s="75" t="s">
        <v>4960</v>
      </c>
      <c r="B149" s="39" t="s">
        <v>421</v>
      </c>
      <c r="C149" s="40" t="s">
        <v>2115</v>
      </c>
      <c r="D149" s="40" t="s">
        <v>2271</v>
      </c>
      <c r="E149" s="40" t="s">
        <v>2116</v>
      </c>
      <c r="F149" s="40">
        <v>3</v>
      </c>
      <c r="G149" s="42" t="s">
        <v>2109</v>
      </c>
      <c r="H149" s="43" t="s">
        <v>2272</v>
      </c>
      <c r="I149" s="215">
        <v>5328</v>
      </c>
      <c r="J149" s="216">
        <v>626</v>
      </c>
      <c r="K149" s="218">
        <v>50</v>
      </c>
      <c r="L149" s="166">
        <v>1495.13</v>
      </c>
      <c r="M149" s="24">
        <f t="shared" si="14"/>
        <v>9.3843842999999996E-3</v>
      </c>
      <c r="N149" s="24">
        <f t="shared" si="15"/>
        <v>3.9291730000000002E-3</v>
      </c>
      <c r="O149" s="44">
        <f t="shared" si="16"/>
        <v>9.5442699999999993E-5</v>
      </c>
      <c r="P149" s="19">
        <f t="shared" si="17"/>
        <v>14316</v>
      </c>
      <c r="Q149" s="123"/>
      <c r="R149" s="123"/>
      <c r="S149" s="123"/>
      <c r="T149" s="378"/>
      <c r="U149" s="415"/>
      <c r="V149" s="307"/>
      <c r="W149" s="368"/>
      <c r="X149" s="306"/>
      <c r="Y149" s="304"/>
      <c r="Z149" s="304"/>
      <c r="AA149" s="304"/>
      <c r="AB149" s="304"/>
      <c r="AC149" s="353"/>
      <c r="AD149" s="351"/>
      <c r="AE149" s="354"/>
      <c r="AF149" s="356"/>
      <c r="AG149" s="351"/>
    </row>
    <row r="150" spans="1:33" ht="15" hidden="1">
      <c r="A150" s="75" t="s">
        <v>4961</v>
      </c>
      <c r="B150" s="39" t="s">
        <v>422</v>
      </c>
      <c r="C150" s="40" t="s">
        <v>2115</v>
      </c>
      <c r="D150" s="40" t="s">
        <v>2271</v>
      </c>
      <c r="E150" s="40" t="s">
        <v>2115</v>
      </c>
      <c r="F150" s="40" t="s">
        <v>2119</v>
      </c>
      <c r="G150" s="42" t="s">
        <v>2108</v>
      </c>
      <c r="H150" s="43" t="s">
        <v>2273</v>
      </c>
      <c r="I150" s="215">
        <v>3014</v>
      </c>
      <c r="J150" s="216">
        <v>376</v>
      </c>
      <c r="K150" s="218">
        <v>14</v>
      </c>
      <c r="L150" s="166">
        <v>1592.81</v>
      </c>
      <c r="M150" s="24">
        <f t="shared" si="14"/>
        <v>4.6449899999999999E-3</v>
      </c>
      <c r="N150" s="24">
        <f t="shared" si="15"/>
        <v>1.0965E-3</v>
      </c>
      <c r="O150" s="44">
        <f t="shared" si="16"/>
        <v>2.6634800000000001E-5</v>
      </c>
      <c r="P150" s="19">
        <f t="shared" si="17"/>
        <v>3995</v>
      </c>
      <c r="Q150" s="123"/>
      <c r="R150" s="123"/>
      <c r="S150" s="123"/>
      <c r="T150" s="378"/>
      <c r="U150" s="415"/>
      <c r="V150" s="304"/>
      <c r="W150" s="368"/>
      <c r="X150" s="306"/>
      <c r="Y150" s="304"/>
      <c r="Z150" s="304"/>
      <c r="AA150" s="304"/>
      <c r="AB150" s="304"/>
      <c r="AC150" s="353"/>
      <c r="AD150" s="351"/>
      <c r="AE150" s="354"/>
      <c r="AF150" s="356"/>
      <c r="AG150" s="351"/>
    </row>
    <row r="151" spans="1:33" ht="15" hidden="1">
      <c r="A151" s="75" t="s">
        <v>4962</v>
      </c>
      <c r="B151" s="39" t="s">
        <v>423</v>
      </c>
      <c r="C151" s="40" t="s">
        <v>2115</v>
      </c>
      <c r="D151" s="40" t="s">
        <v>2271</v>
      </c>
      <c r="E151" s="40" t="s">
        <v>2120</v>
      </c>
      <c r="F151" s="40" t="s">
        <v>2119</v>
      </c>
      <c r="G151" s="42" t="s">
        <v>2108</v>
      </c>
      <c r="H151" s="43" t="s">
        <v>2274</v>
      </c>
      <c r="I151" s="215">
        <v>8182</v>
      </c>
      <c r="J151" s="216">
        <v>1008</v>
      </c>
      <c r="K151" s="218">
        <v>60</v>
      </c>
      <c r="L151" s="166">
        <v>1325.4</v>
      </c>
      <c r="M151" s="24">
        <f t="shared" si="14"/>
        <v>7.3331702999999996E-3</v>
      </c>
      <c r="N151" s="24">
        <f t="shared" si="15"/>
        <v>5.5770602000000001E-3</v>
      </c>
      <c r="O151" s="44">
        <f t="shared" si="16"/>
        <v>1.354712E-4</v>
      </c>
      <c r="P151" s="19">
        <f t="shared" si="17"/>
        <v>20320</v>
      </c>
      <c r="Q151" s="123"/>
      <c r="R151" s="123"/>
      <c r="S151" s="123"/>
      <c r="T151" s="378"/>
      <c r="U151" s="415"/>
      <c r="V151" s="304"/>
      <c r="W151" s="368"/>
      <c r="X151" s="306"/>
      <c r="Y151" s="304"/>
      <c r="Z151" s="304"/>
      <c r="AA151" s="304"/>
      <c r="AB151" s="304"/>
      <c r="AC151" s="353"/>
      <c r="AD151" s="351"/>
      <c r="AE151" s="354"/>
      <c r="AF151" s="356"/>
      <c r="AG151" s="351"/>
    </row>
    <row r="152" spans="1:33" ht="15" hidden="1">
      <c r="A152" s="75" t="s">
        <v>4963</v>
      </c>
      <c r="B152" s="39" t="s">
        <v>424</v>
      </c>
      <c r="C152" s="40" t="s">
        <v>2115</v>
      </c>
      <c r="D152" s="40" t="s">
        <v>2271</v>
      </c>
      <c r="E152" s="40" t="s">
        <v>2122</v>
      </c>
      <c r="F152" s="40" t="s">
        <v>2119</v>
      </c>
      <c r="G152" s="42" t="s">
        <v>2108</v>
      </c>
      <c r="H152" s="43" t="s">
        <v>2275</v>
      </c>
      <c r="I152" s="215">
        <v>5415</v>
      </c>
      <c r="J152" s="216">
        <v>690</v>
      </c>
      <c r="K152" s="218">
        <v>37</v>
      </c>
      <c r="L152" s="166">
        <v>1123.5999999999999</v>
      </c>
      <c r="M152" s="24">
        <f t="shared" si="14"/>
        <v>6.8328716000000001E-3</v>
      </c>
      <c r="N152" s="24">
        <f t="shared" si="15"/>
        <v>4.1960495999999996E-3</v>
      </c>
      <c r="O152" s="44">
        <f t="shared" si="16"/>
        <v>1.019254E-4</v>
      </c>
      <c r="P152" s="19">
        <f t="shared" si="17"/>
        <v>15288</v>
      </c>
      <c r="Q152" s="123"/>
      <c r="R152" s="123"/>
      <c r="S152" s="123"/>
      <c r="T152" s="378"/>
      <c r="U152" s="415"/>
      <c r="V152" s="304"/>
      <c r="W152" s="368"/>
      <c r="X152" s="306"/>
      <c r="Y152" s="304"/>
      <c r="Z152" s="304"/>
      <c r="AA152" s="304"/>
      <c r="AB152" s="304"/>
      <c r="AC152" s="353"/>
      <c r="AD152" s="351"/>
      <c r="AE152" s="354"/>
      <c r="AF152" s="356"/>
      <c r="AG152" s="351"/>
    </row>
    <row r="153" spans="1:33" ht="15" hidden="1">
      <c r="A153" s="75" t="s">
        <v>4964</v>
      </c>
      <c r="B153" s="39" t="s">
        <v>425</v>
      </c>
      <c r="C153" s="40" t="s">
        <v>2115</v>
      </c>
      <c r="D153" s="40" t="s">
        <v>2271</v>
      </c>
      <c r="E153" s="40" t="s">
        <v>2124</v>
      </c>
      <c r="F153" s="40">
        <v>3</v>
      </c>
      <c r="G153" s="42" t="s">
        <v>2109</v>
      </c>
      <c r="H153" s="43" t="s">
        <v>2276</v>
      </c>
      <c r="I153" s="215">
        <v>21885</v>
      </c>
      <c r="J153" s="216">
        <v>2556</v>
      </c>
      <c r="K153" s="218">
        <v>170</v>
      </c>
      <c r="L153" s="166">
        <v>1552.73</v>
      </c>
      <c r="M153" s="24">
        <f t="shared" si="14"/>
        <v>7.7678775E-3</v>
      </c>
      <c r="N153" s="24">
        <f t="shared" si="15"/>
        <v>1.2786959000000001E-2</v>
      </c>
      <c r="O153" s="44">
        <f t="shared" si="16"/>
        <v>3.1060540000000001E-4</v>
      </c>
      <c r="P153" s="19">
        <f t="shared" si="17"/>
        <v>46590</v>
      </c>
      <c r="Q153" s="123"/>
      <c r="R153" s="123"/>
      <c r="S153" s="123"/>
      <c r="T153" s="378"/>
      <c r="U153" s="415"/>
      <c r="V153" s="307"/>
      <c r="W153" s="368"/>
      <c r="X153" s="306"/>
      <c r="Y153" s="304"/>
      <c r="Z153" s="304"/>
      <c r="AA153" s="304"/>
      <c r="AB153" s="304"/>
      <c r="AC153" s="353"/>
      <c r="AD153" s="351"/>
      <c r="AE153" s="354"/>
      <c r="AF153" s="356"/>
      <c r="AG153" s="351"/>
    </row>
    <row r="154" spans="1:33" ht="15" hidden="1">
      <c r="A154" s="75" t="s">
        <v>4965</v>
      </c>
      <c r="B154" s="39" t="s">
        <v>426</v>
      </c>
      <c r="C154" s="40" t="s">
        <v>2115</v>
      </c>
      <c r="D154" s="40" t="s">
        <v>2271</v>
      </c>
      <c r="E154" s="40" t="s">
        <v>2126</v>
      </c>
      <c r="F154" s="40">
        <v>3</v>
      </c>
      <c r="G154" s="42" t="s">
        <v>2109</v>
      </c>
      <c r="H154" s="43" t="s">
        <v>2277</v>
      </c>
      <c r="I154" s="215">
        <v>17088</v>
      </c>
      <c r="J154" s="216">
        <v>2136</v>
      </c>
      <c r="K154" s="218">
        <v>229</v>
      </c>
      <c r="L154" s="166">
        <v>1094.33</v>
      </c>
      <c r="M154" s="24">
        <f t="shared" si="14"/>
        <v>1.3401217199999999E-2</v>
      </c>
      <c r="N154" s="24">
        <f t="shared" si="15"/>
        <v>2.6157557500000001E-2</v>
      </c>
      <c r="O154" s="44">
        <f t="shared" si="16"/>
        <v>6.3538799999999997E-4</v>
      </c>
      <c r="P154" s="19">
        <f t="shared" si="17"/>
        <v>95308</v>
      </c>
      <c r="Q154" s="123"/>
      <c r="R154" s="123"/>
      <c r="S154" s="123"/>
      <c r="T154" s="378"/>
      <c r="U154" s="415"/>
      <c r="V154" s="307"/>
      <c r="W154" s="368"/>
      <c r="X154" s="306"/>
      <c r="Y154" s="304"/>
      <c r="Z154" s="304"/>
      <c r="AA154" s="304"/>
      <c r="AB154" s="304"/>
      <c r="AC154" s="353"/>
      <c r="AD154" s="351"/>
      <c r="AE154" s="354"/>
      <c r="AF154" s="356"/>
      <c r="AG154" s="351"/>
    </row>
    <row r="155" spans="1:33" ht="15" hidden="1">
      <c r="A155" s="75" t="s">
        <v>4966</v>
      </c>
      <c r="B155" s="39" t="s">
        <v>427</v>
      </c>
      <c r="C155" s="40" t="s">
        <v>2115</v>
      </c>
      <c r="D155" s="40" t="s">
        <v>2271</v>
      </c>
      <c r="E155" s="40" t="s">
        <v>2133</v>
      </c>
      <c r="F155" s="40">
        <v>3</v>
      </c>
      <c r="G155" s="42" t="s">
        <v>2109</v>
      </c>
      <c r="H155" s="43" t="s">
        <v>2278</v>
      </c>
      <c r="I155" s="215">
        <v>4516</v>
      </c>
      <c r="J155" s="216">
        <v>507</v>
      </c>
      <c r="K155" s="218">
        <v>96</v>
      </c>
      <c r="L155" s="166">
        <v>984.38</v>
      </c>
      <c r="M155" s="24">
        <f t="shared" si="14"/>
        <v>2.1257750200000002E-2</v>
      </c>
      <c r="N155" s="24">
        <f t="shared" si="15"/>
        <v>1.0948698E-2</v>
      </c>
      <c r="O155" s="44">
        <f t="shared" si="16"/>
        <v>2.6595260000000001E-4</v>
      </c>
      <c r="P155" s="19">
        <f t="shared" si="17"/>
        <v>39892</v>
      </c>
      <c r="Q155" s="123"/>
      <c r="R155" s="123"/>
      <c r="S155" s="123"/>
      <c r="T155" s="378"/>
      <c r="U155" s="415"/>
      <c r="V155" s="304"/>
      <c r="W155" s="368"/>
      <c r="X155" s="306"/>
      <c r="Y155" s="304"/>
      <c r="Z155" s="304"/>
      <c r="AA155" s="304"/>
      <c r="AB155" s="304"/>
      <c r="AC155" s="353"/>
      <c r="AD155" s="351"/>
      <c r="AE155" s="354"/>
      <c r="AF155" s="356"/>
      <c r="AG155" s="351"/>
    </row>
    <row r="156" spans="1:33" ht="15" hidden="1">
      <c r="A156" s="75" t="s">
        <v>4967</v>
      </c>
      <c r="B156" s="39" t="s">
        <v>428</v>
      </c>
      <c r="C156" s="40" t="s">
        <v>2115</v>
      </c>
      <c r="D156" s="40" t="s">
        <v>2279</v>
      </c>
      <c r="E156" s="40" t="s">
        <v>2116</v>
      </c>
      <c r="F156" s="40" t="s">
        <v>2117</v>
      </c>
      <c r="G156" s="42" t="s">
        <v>2107</v>
      </c>
      <c r="H156" s="43" t="s">
        <v>2280</v>
      </c>
      <c r="I156" s="215">
        <v>4217</v>
      </c>
      <c r="J156" s="216">
        <v>511</v>
      </c>
      <c r="K156" s="218">
        <v>18</v>
      </c>
      <c r="L156" s="166">
        <v>1413.71</v>
      </c>
      <c r="M156" s="24">
        <f t="shared" si="14"/>
        <v>4.2684372E-3</v>
      </c>
      <c r="N156" s="24">
        <f t="shared" si="15"/>
        <v>1.5428703999999999E-3</v>
      </c>
      <c r="O156" s="44">
        <f t="shared" si="16"/>
        <v>3.7477500000000002E-5</v>
      </c>
      <c r="P156" s="19">
        <f t="shared" si="17"/>
        <v>5621</v>
      </c>
      <c r="Q156" s="123"/>
      <c r="R156" s="123"/>
      <c r="S156" s="123"/>
      <c r="T156" s="378"/>
      <c r="U156" s="415"/>
      <c r="V156" s="304"/>
      <c r="W156" s="368"/>
      <c r="X156" s="306"/>
      <c r="Y156" s="304"/>
      <c r="Z156" s="304"/>
      <c r="AA156" s="304"/>
      <c r="AB156" s="304"/>
      <c r="AC156" s="353"/>
      <c r="AD156" s="351"/>
      <c r="AE156" s="354"/>
      <c r="AF156" s="356"/>
      <c r="AG156" s="351"/>
    </row>
    <row r="157" spans="1:33" ht="15" hidden="1">
      <c r="A157" s="75" t="s">
        <v>4968</v>
      </c>
      <c r="B157" s="39" t="s">
        <v>429</v>
      </c>
      <c r="C157" s="40" t="s">
        <v>2115</v>
      </c>
      <c r="D157" s="40" t="s">
        <v>2279</v>
      </c>
      <c r="E157" s="40" t="s">
        <v>2115</v>
      </c>
      <c r="F157" s="40" t="s">
        <v>2117</v>
      </c>
      <c r="G157" s="42" t="s">
        <v>2107</v>
      </c>
      <c r="H157" s="43" t="s">
        <v>2281</v>
      </c>
      <c r="I157" s="215">
        <v>30521</v>
      </c>
      <c r="J157" s="216">
        <v>3201</v>
      </c>
      <c r="K157" s="218">
        <v>93</v>
      </c>
      <c r="L157" s="166">
        <v>1660.67</v>
      </c>
      <c r="M157" s="24">
        <f t="shared" si="14"/>
        <v>3.0470823000000001E-3</v>
      </c>
      <c r="N157" s="24">
        <f t="shared" si="15"/>
        <v>5.8733585999999997E-3</v>
      </c>
      <c r="O157" s="44">
        <f t="shared" si="16"/>
        <v>1.4266849999999999E-4</v>
      </c>
      <c r="P157" s="19">
        <f t="shared" si="17"/>
        <v>21400</v>
      </c>
      <c r="Q157" s="123"/>
      <c r="R157" s="123"/>
      <c r="S157" s="123"/>
      <c r="T157" s="378"/>
      <c r="U157" s="415"/>
      <c r="V157" s="304"/>
      <c r="W157" s="368"/>
      <c r="X157" s="306"/>
      <c r="Y157" s="304"/>
      <c r="Z157" s="304"/>
      <c r="AA157" s="304"/>
      <c r="AB157" s="304"/>
      <c r="AC157" s="353"/>
      <c r="AD157" s="351"/>
      <c r="AE157" s="354"/>
      <c r="AF157" s="356"/>
      <c r="AG157" s="351"/>
    </row>
    <row r="158" spans="1:33" ht="15" hidden="1">
      <c r="A158" s="75" t="s">
        <v>4969</v>
      </c>
      <c r="B158" s="39" t="s">
        <v>430</v>
      </c>
      <c r="C158" s="40" t="s">
        <v>2115</v>
      </c>
      <c r="D158" s="40" t="s">
        <v>2279</v>
      </c>
      <c r="E158" s="40" t="s">
        <v>2120</v>
      </c>
      <c r="F158" s="40">
        <v>3</v>
      </c>
      <c r="G158" s="42" t="s">
        <v>2109</v>
      </c>
      <c r="H158" s="43" t="s">
        <v>2282</v>
      </c>
      <c r="I158" s="215">
        <v>23210</v>
      </c>
      <c r="J158" s="216">
        <v>2968</v>
      </c>
      <c r="K158" s="218">
        <v>71</v>
      </c>
      <c r="L158" s="166">
        <v>4649.92</v>
      </c>
      <c r="M158" s="24">
        <f t="shared" si="14"/>
        <v>3.0590261999999999E-3</v>
      </c>
      <c r="N158" s="24">
        <f t="shared" si="15"/>
        <v>1.9525475E-3</v>
      </c>
      <c r="O158" s="44">
        <f t="shared" si="16"/>
        <v>4.7428900000000003E-5</v>
      </c>
      <c r="P158" s="19">
        <f t="shared" si="17"/>
        <v>7114</v>
      </c>
      <c r="Q158" s="123"/>
      <c r="R158" s="123"/>
      <c r="S158" s="123"/>
      <c r="T158" s="378"/>
      <c r="U158" s="415"/>
      <c r="V158" s="304"/>
      <c r="W158" s="368"/>
      <c r="X158" s="306"/>
      <c r="Y158" s="304"/>
      <c r="Z158" s="304"/>
      <c r="AA158" s="304"/>
      <c r="AB158" s="304"/>
      <c r="AC158" s="353"/>
      <c r="AD158" s="351"/>
      <c r="AE158" s="354"/>
      <c r="AF158" s="356"/>
      <c r="AG158" s="351"/>
    </row>
    <row r="159" spans="1:33" ht="15" hidden="1">
      <c r="A159" s="75" t="s">
        <v>4970</v>
      </c>
      <c r="B159" s="39" t="s">
        <v>431</v>
      </c>
      <c r="C159" s="40" t="s">
        <v>2115</v>
      </c>
      <c r="D159" s="40" t="s">
        <v>2279</v>
      </c>
      <c r="E159" s="40" t="s">
        <v>2122</v>
      </c>
      <c r="F159" s="40">
        <v>3</v>
      </c>
      <c r="G159" s="42" t="s">
        <v>2109</v>
      </c>
      <c r="H159" s="43" t="s">
        <v>2283</v>
      </c>
      <c r="I159" s="215">
        <v>9112</v>
      </c>
      <c r="J159" s="216">
        <v>1156</v>
      </c>
      <c r="K159" s="218">
        <v>108</v>
      </c>
      <c r="L159" s="166">
        <v>1264.1199999999999</v>
      </c>
      <c r="M159" s="24">
        <f t="shared" si="14"/>
        <v>1.18525021E-2</v>
      </c>
      <c r="N159" s="24">
        <f t="shared" si="15"/>
        <v>1.08387593E-2</v>
      </c>
      <c r="O159" s="44">
        <f t="shared" si="16"/>
        <v>2.6328210000000002E-4</v>
      </c>
      <c r="P159" s="19">
        <f t="shared" si="17"/>
        <v>39492</v>
      </c>
      <c r="Q159" s="123"/>
      <c r="R159" s="123"/>
      <c r="S159" s="123"/>
      <c r="T159" s="378"/>
      <c r="U159" s="415"/>
      <c r="V159" s="307"/>
      <c r="W159" s="368"/>
      <c r="X159" s="306"/>
      <c r="Y159" s="304"/>
      <c r="Z159" s="304"/>
      <c r="AA159" s="304"/>
      <c r="AB159" s="304"/>
      <c r="AC159" s="353"/>
      <c r="AD159" s="351"/>
      <c r="AE159" s="354"/>
      <c r="AF159" s="356"/>
      <c r="AG159" s="351"/>
    </row>
    <row r="160" spans="1:33" ht="15" hidden="1">
      <c r="A160" s="75" t="s">
        <v>4971</v>
      </c>
      <c r="B160" s="39" t="s">
        <v>432</v>
      </c>
      <c r="C160" s="40" t="s">
        <v>2115</v>
      </c>
      <c r="D160" s="40" t="s">
        <v>2279</v>
      </c>
      <c r="E160" s="40" t="s">
        <v>2124</v>
      </c>
      <c r="F160" s="40" t="s">
        <v>2119</v>
      </c>
      <c r="G160" s="42" t="s">
        <v>2108</v>
      </c>
      <c r="H160" s="43" t="s">
        <v>2284</v>
      </c>
      <c r="I160" s="215">
        <v>6061</v>
      </c>
      <c r="J160" s="216">
        <v>848</v>
      </c>
      <c r="K160" s="218">
        <v>90</v>
      </c>
      <c r="L160" s="166">
        <v>1905.33</v>
      </c>
      <c r="M160" s="24">
        <f t="shared" si="14"/>
        <v>1.4849034800000001E-2</v>
      </c>
      <c r="N160" s="24">
        <f t="shared" si="15"/>
        <v>6.6088192000000002E-3</v>
      </c>
      <c r="O160" s="44">
        <f t="shared" si="16"/>
        <v>1.6053350000000001E-4</v>
      </c>
      <c r="P160" s="19">
        <f t="shared" si="17"/>
        <v>24080</v>
      </c>
      <c r="Q160" s="123"/>
      <c r="R160" s="123"/>
      <c r="S160" s="123"/>
      <c r="T160" s="378"/>
      <c r="U160" s="415"/>
      <c r="V160" s="307"/>
      <c r="W160" s="368"/>
      <c r="X160" s="306"/>
      <c r="Y160" s="304"/>
      <c r="Z160" s="304"/>
      <c r="AA160" s="304"/>
      <c r="AB160" s="304"/>
      <c r="AC160" s="353"/>
      <c r="AD160" s="351"/>
      <c r="AE160" s="354"/>
      <c r="AF160" s="356"/>
      <c r="AG160" s="351"/>
    </row>
    <row r="161" spans="1:33" ht="15" hidden="1">
      <c r="A161" s="75" t="s">
        <v>4972</v>
      </c>
      <c r="B161" s="39" t="s">
        <v>433</v>
      </c>
      <c r="C161" s="40" t="s">
        <v>2115</v>
      </c>
      <c r="D161" s="40" t="s">
        <v>2279</v>
      </c>
      <c r="E161" s="40" t="s">
        <v>2126</v>
      </c>
      <c r="F161" s="40">
        <v>3</v>
      </c>
      <c r="G161" s="42" t="s">
        <v>2109</v>
      </c>
      <c r="H161" s="43" t="s">
        <v>2285</v>
      </c>
      <c r="I161" s="215">
        <v>8373</v>
      </c>
      <c r="J161" s="216">
        <v>1037</v>
      </c>
      <c r="K161" s="218">
        <v>49</v>
      </c>
      <c r="L161" s="166">
        <v>1292.3699999999999</v>
      </c>
      <c r="M161" s="24">
        <f t="shared" si="14"/>
        <v>5.8521437000000004E-3</v>
      </c>
      <c r="N161" s="24">
        <f t="shared" si="15"/>
        <v>4.6957704999999999E-3</v>
      </c>
      <c r="O161" s="44">
        <f t="shared" si="16"/>
        <v>1.14064E-4</v>
      </c>
      <c r="P161" s="19">
        <f t="shared" si="17"/>
        <v>17109</v>
      </c>
      <c r="Q161" s="123"/>
      <c r="R161" s="123"/>
      <c r="S161" s="123"/>
      <c r="T161" s="378"/>
      <c r="U161" s="415"/>
      <c r="V161" s="304"/>
      <c r="W161" s="368"/>
      <c r="X161" s="306"/>
      <c r="Y161" s="304"/>
      <c r="Z161" s="304"/>
      <c r="AA161" s="304"/>
      <c r="AB161" s="304"/>
      <c r="AC161" s="353"/>
      <c r="AD161" s="351"/>
      <c r="AE161" s="354"/>
      <c r="AF161" s="356"/>
      <c r="AG161" s="351"/>
    </row>
    <row r="162" spans="1:33" ht="15" hidden="1">
      <c r="A162" s="75" t="s">
        <v>4973</v>
      </c>
      <c r="B162" s="39" t="s">
        <v>434</v>
      </c>
      <c r="C162" s="40" t="s">
        <v>2115</v>
      </c>
      <c r="D162" s="40" t="s">
        <v>2279</v>
      </c>
      <c r="E162" s="40" t="s">
        <v>2133</v>
      </c>
      <c r="F162" s="40" t="s">
        <v>2119</v>
      </c>
      <c r="G162" s="42" t="s">
        <v>2108</v>
      </c>
      <c r="H162" s="43" t="s">
        <v>2281</v>
      </c>
      <c r="I162" s="215">
        <v>8509</v>
      </c>
      <c r="J162" s="216">
        <v>1117</v>
      </c>
      <c r="K162" s="218">
        <v>57</v>
      </c>
      <c r="L162" s="166">
        <v>2554.91</v>
      </c>
      <c r="M162" s="24">
        <f t="shared" si="14"/>
        <v>6.6987894999999999E-3</v>
      </c>
      <c r="N162" s="24">
        <f t="shared" si="15"/>
        <v>2.9286933000000001E-3</v>
      </c>
      <c r="O162" s="44">
        <f t="shared" si="16"/>
        <v>7.1140299999999994E-5</v>
      </c>
      <c r="P162" s="19">
        <f t="shared" si="17"/>
        <v>10671</v>
      </c>
      <c r="Q162" s="123"/>
      <c r="R162" s="123"/>
      <c r="S162" s="123"/>
      <c r="T162" s="378"/>
      <c r="U162" s="415"/>
      <c r="V162" s="304"/>
      <c r="W162" s="368"/>
      <c r="X162" s="306"/>
      <c r="Y162" s="304"/>
      <c r="Z162" s="304"/>
      <c r="AA162" s="304"/>
      <c r="AB162" s="304"/>
      <c r="AC162" s="353"/>
      <c r="AD162" s="351"/>
      <c r="AE162" s="354"/>
      <c r="AF162" s="356"/>
      <c r="AG162" s="351"/>
    </row>
    <row r="163" spans="1:33" ht="15" hidden="1">
      <c r="A163" s="75" t="s">
        <v>4974</v>
      </c>
      <c r="B163" s="39" t="s">
        <v>435</v>
      </c>
      <c r="C163" s="40" t="s">
        <v>2115</v>
      </c>
      <c r="D163" s="40" t="s">
        <v>2286</v>
      </c>
      <c r="E163" s="40" t="s">
        <v>2116</v>
      </c>
      <c r="F163" s="40" t="s">
        <v>2117</v>
      </c>
      <c r="G163" s="42" t="s">
        <v>2107</v>
      </c>
      <c r="H163" s="43" t="s">
        <v>2287</v>
      </c>
      <c r="I163" s="215">
        <v>3676</v>
      </c>
      <c r="J163" s="216">
        <v>471</v>
      </c>
      <c r="K163" s="218">
        <v>53</v>
      </c>
      <c r="L163" s="166">
        <v>1171.68</v>
      </c>
      <c r="M163" s="24">
        <f t="shared" si="14"/>
        <v>1.44178454E-2</v>
      </c>
      <c r="N163" s="24">
        <f t="shared" si="15"/>
        <v>5.7957848000000003E-3</v>
      </c>
      <c r="O163" s="44">
        <f t="shared" si="16"/>
        <v>1.4078420000000001E-4</v>
      </c>
      <c r="P163" s="19">
        <f t="shared" si="17"/>
        <v>21117</v>
      </c>
      <c r="Q163" s="123"/>
      <c r="R163" s="123"/>
      <c r="S163" s="123"/>
      <c r="T163" s="378"/>
      <c r="U163" s="415"/>
      <c r="V163" s="304"/>
      <c r="W163" s="368"/>
      <c r="X163" s="306"/>
      <c r="Y163" s="304"/>
      <c r="Z163" s="304"/>
      <c r="AA163" s="304"/>
      <c r="AB163" s="304"/>
      <c r="AC163" s="353"/>
      <c r="AD163" s="351"/>
      <c r="AE163" s="354"/>
      <c r="AF163" s="356"/>
      <c r="AG163" s="351"/>
    </row>
    <row r="164" spans="1:33" ht="15" hidden="1">
      <c r="A164" s="75" t="s">
        <v>4975</v>
      </c>
      <c r="B164" s="39" t="s">
        <v>436</v>
      </c>
      <c r="C164" s="40" t="s">
        <v>2115</v>
      </c>
      <c r="D164" s="40" t="s">
        <v>2286</v>
      </c>
      <c r="E164" s="40" t="s">
        <v>2115</v>
      </c>
      <c r="F164" s="40" t="s">
        <v>2117</v>
      </c>
      <c r="G164" s="42" t="s">
        <v>2107</v>
      </c>
      <c r="H164" s="43" t="s">
        <v>2288</v>
      </c>
      <c r="I164" s="215">
        <v>15655</v>
      </c>
      <c r="J164" s="216">
        <v>1829</v>
      </c>
      <c r="K164" s="218">
        <v>48</v>
      </c>
      <c r="L164" s="166">
        <v>1440.17</v>
      </c>
      <c r="M164" s="24">
        <f t="shared" ref="M164:M172" si="18" xml:space="preserve"> ROUNDDOWN(K164/I164,10)</f>
        <v>3.0661130000000001E-3</v>
      </c>
      <c r="N164" s="24">
        <f t="shared" ref="N164:N172" si="19">ROUNDDOWN(J164*M164/L164,10)</f>
        <v>3.8939296000000002E-3</v>
      </c>
      <c r="O164" s="44">
        <f t="shared" ref="O164:O170" si="20">ROUNDDOWN(N164/$N$2499,10)</f>
        <v>9.4586599999999993E-5</v>
      </c>
      <c r="P164" s="19">
        <f t="shared" si="17"/>
        <v>14187</v>
      </c>
      <c r="Q164" s="123"/>
      <c r="R164" s="123"/>
      <c r="S164" s="123"/>
      <c r="T164" s="378"/>
      <c r="U164" s="415"/>
      <c r="V164" s="304"/>
      <c r="W164" s="368"/>
      <c r="X164" s="306"/>
      <c r="Y164" s="304"/>
      <c r="Z164" s="304"/>
      <c r="AA164" s="304"/>
      <c r="AB164" s="304"/>
      <c r="AC164" s="353"/>
      <c r="AD164" s="351"/>
      <c r="AE164" s="354"/>
      <c r="AF164" s="356"/>
      <c r="AG164" s="351"/>
    </row>
    <row r="165" spans="1:33" ht="15" hidden="1">
      <c r="A165" s="75" t="s">
        <v>4976</v>
      </c>
      <c r="B165" s="39" t="s">
        <v>437</v>
      </c>
      <c r="C165" s="40" t="s">
        <v>2115</v>
      </c>
      <c r="D165" s="40" t="s">
        <v>2286</v>
      </c>
      <c r="E165" s="40" t="s">
        <v>2120</v>
      </c>
      <c r="F165" s="40" t="s">
        <v>2119</v>
      </c>
      <c r="G165" s="42" t="s">
        <v>2108</v>
      </c>
      <c r="H165" s="43" t="s">
        <v>2289</v>
      </c>
      <c r="I165" s="215">
        <v>4582</v>
      </c>
      <c r="J165" s="216">
        <v>635</v>
      </c>
      <c r="K165" s="218">
        <v>167</v>
      </c>
      <c r="L165" s="166">
        <v>1130.67</v>
      </c>
      <c r="M165" s="24">
        <f t="shared" si="18"/>
        <v>3.6446966300000001E-2</v>
      </c>
      <c r="N165" s="24">
        <f t="shared" si="19"/>
        <v>2.0469123200000001E-2</v>
      </c>
      <c r="O165" s="44">
        <f t="shared" si="20"/>
        <v>4.972113E-4</v>
      </c>
      <c r="P165" s="19">
        <f t="shared" si="17"/>
        <v>74581</v>
      </c>
      <c r="Q165" s="123"/>
      <c r="R165" s="123"/>
      <c r="S165" s="123"/>
      <c r="T165" s="378"/>
      <c r="U165" s="415"/>
      <c r="V165" s="307"/>
      <c r="W165" s="368"/>
      <c r="X165" s="306"/>
      <c r="Y165" s="304"/>
      <c r="Z165" s="304"/>
      <c r="AA165" s="304"/>
      <c r="AB165" s="304"/>
      <c r="AC165" s="353"/>
      <c r="AD165" s="351"/>
      <c r="AE165" s="354"/>
      <c r="AF165" s="356"/>
      <c r="AG165" s="351"/>
    </row>
    <row r="166" spans="1:33" ht="15" hidden="1">
      <c r="A166" s="75" t="s">
        <v>4977</v>
      </c>
      <c r="B166" s="39" t="s">
        <v>438</v>
      </c>
      <c r="C166" s="40" t="s">
        <v>2115</v>
      </c>
      <c r="D166" s="40" t="s">
        <v>2286</v>
      </c>
      <c r="E166" s="40" t="s">
        <v>2122</v>
      </c>
      <c r="F166" s="40">
        <v>3</v>
      </c>
      <c r="G166" s="42" t="s">
        <v>2109</v>
      </c>
      <c r="H166" s="43" t="s">
        <v>2290</v>
      </c>
      <c r="I166" s="215">
        <v>7552</v>
      </c>
      <c r="J166" s="216">
        <v>933</v>
      </c>
      <c r="K166" s="218">
        <v>124</v>
      </c>
      <c r="L166" s="166">
        <v>1263.5</v>
      </c>
      <c r="M166" s="24">
        <f t="shared" si="18"/>
        <v>1.6419491500000001E-2</v>
      </c>
      <c r="N166" s="24">
        <f t="shared" si="19"/>
        <v>1.2124563099999999E-2</v>
      </c>
      <c r="O166" s="44">
        <f t="shared" si="20"/>
        <v>2.9451530000000002E-4</v>
      </c>
      <c r="P166" s="19">
        <f t="shared" si="17"/>
        <v>44177</v>
      </c>
      <c r="Q166" s="123"/>
      <c r="R166" s="123"/>
      <c r="S166" s="123"/>
      <c r="T166" s="378"/>
      <c r="U166" s="415"/>
      <c r="V166" s="307"/>
      <c r="W166" s="368"/>
      <c r="X166" s="306"/>
      <c r="Y166" s="304"/>
      <c r="Z166" s="304"/>
      <c r="AA166" s="304"/>
      <c r="AB166" s="304"/>
      <c r="AC166" s="353"/>
      <c r="AD166" s="351"/>
      <c r="AE166" s="354"/>
      <c r="AF166" s="356"/>
      <c r="AG166" s="351"/>
    </row>
    <row r="167" spans="1:33" ht="15" hidden="1">
      <c r="A167" s="75" t="s">
        <v>4978</v>
      </c>
      <c r="B167" s="39" t="s">
        <v>439</v>
      </c>
      <c r="C167" s="40" t="s">
        <v>2115</v>
      </c>
      <c r="D167" s="40" t="s">
        <v>2286</v>
      </c>
      <c r="E167" s="40" t="s">
        <v>2124</v>
      </c>
      <c r="F167" s="40" t="s">
        <v>2119</v>
      </c>
      <c r="G167" s="42" t="s">
        <v>2108</v>
      </c>
      <c r="H167" s="43" t="s">
        <v>2291</v>
      </c>
      <c r="I167" s="215">
        <v>5306</v>
      </c>
      <c r="J167" s="216">
        <v>653</v>
      </c>
      <c r="K167" s="218">
        <v>66</v>
      </c>
      <c r="L167" s="166">
        <v>1903.04</v>
      </c>
      <c r="M167" s="24">
        <f t="shared" si="18"/>
        <v>1.2438748499999999E-2</v>
      </c>
      <c r="N167" s="24">
        <f t="shared" si="19"/>
        <v>4.2681723000000003E-3</v>
      </c>
      <c r="O167" s="44">
        <f t="shared" si="20"/>
        <v>1.036773E-4</v>
      </c>
      <c r="P167" s="19">
        <f t="shared" si="17"/>
        <v>15551</v>
      </c>
      <c r="Q167" s="123"/>
      <c r="R167" s="123"/>
      <c r="S167" s="123"/>
      <c r="T167" s="378"/>
      <c r="U167" s="415"/>
      <c r="V167" s="307"/>
      <c r="W167" s="368"/>
      <c r="X167" s="306"/>
      <c r="Y167" s="304"/>
      <c r="Z167" s="304"/>
      <c r="AA167" s="304"/>
      <c r="AB167" s="304"/>
      <c r="AC167" s="353"/>
      <c r="AD167" s="351"/>
      <c r="AE167" s="354"/>
      <c r="AF167" s="356"/>
      <c r="AG167" s="351"/>
    </row>
    <row r="168" spans="1:33" ht="15" hidden="1">
      <c r="A168" s="75" t="s">
        <v>4979</v>
      </c>
      <c r="B168" s="39" t="s">
        <v>440</v>
      </c>
      <c r="C168" s="40" t="s">
        <v>2115</v>
      </c>
      <c r="D168" s="40" t="s">
        <v>2286</v>
      </c>
      <c r="E168" s="40" t="s">
        <v>2126</v>
      </c>
      <c r="F168" s="40" t="s">
        <v>2119</v>
      </c>
      <c r="G168" s="42" t="s">
        <v>2108</v>
      </c>
      <c r="H168" s="43" t="s">
        <v>2288</v>
      </c>
      <c r="I168" s="215">
        <v>7098</v>
      </c>
      <c r="J168" s="216">
        <v>982</v>
      </c>
      <c r="K168" s="218">
        <v>97</v>
      </c>
      <c r="L168" s="166">
        <v>1587.15</v>
      </c>
      <c r="M168" s="24">
        <f t="shared" si="18"/>
        <v>1.36658213E-2</v>
      </c>
      <c r="N168" s="24">
        <f t="shared" si="19"/>
        <v>8.4553044000000004E-3</v>
      </c>
      <c r="O168" s="44">
        <f t="shared" si="20"/>
        <v>2.0538610000000001E-4</v>
      </c>
      <c r="P168" s="19">
        <f t="shared" si="17"/>
        <v>30807</v>
      </c>
      <c r="Q168" s="123"/>
      <c r="R168" s="123"/>
      <c r="S168" s="123"/>
      <c r="T168" s="378"/>
      <c r="U168" s="415"/>
      <c r="V168" s="304"/>
      <c r="W168" s="368"/>
      <c r="X168" s="306"/>
      <c r="Y168" s="304"/>
      <c r="Z168" s="304"/>
      <c r="AA168" s="304"/>
      <c r="AB168" s="304"/>
      <c r="AC168" s="353"/>
      <c r="AD168" s="351"/>
      <c r="AE168" s="354"/>
      <c r="AF168" s="356"/>
      <c r="AG168" s="351"/>
    </row>
    <row r="169" spans="1:33" ht="15" hidden="1">
      <c r="A169" s="75" t="s">
        <v>4980</v>
      </c>
      <c r="B169" s="39" t="s">
        <v>441</v>
      </c>
      <c r="C169" s="40" t="s">
        <v>2115</v>
      </c>
      <c r="D169" s="40" t="s">
        <v>2292</v>
      </c>
      <c r="E169" s="40" t="s">
        <v>2116</v>
      </c>
      <c r="F169" s="40" t="s">
        <v>2117</v>
      </c>
      <c r="G169" s="42" t="s">
        <v>2107</v>
      </c>
      <c r="H169" s="43" t="s">
        <v>2293</v>
      </c>
      <c r="I169" s="215">
        <v>79480</v>
      </c>
      <c r="J169" s="216">
        <v>8358</v>
      </c>
      <c r="K169" s="218">
        <v>493</v>
      </c>
      <c r="L169" s="166">
        <v>1744.72</v>
      </c>
      <c r="M169" s="24">
        <f t="shared" si="18"/>
        <v>6.2028183000000002E-3</v>
      </c>
      <c r="N169" s="24">
        <f t="shared" si="19"/>
        <v>2.9714312499999999E-2</v>
      </c>
      <c r="O169" s="44">
        <f t="shared" si="20"/>
        <v>7.2178439999999997E-4</v>
      </c>
      <c r="P169" s="19">
        <f t="shared" si="17"/>
        <v>108267</v>
      </c>
      <c r="Q169" s="123"/>
      <c r="R169" s="123"/>
      <c r="S169" s="123"/>
      <c r="T169" s="378"/>
      <c r="U169" s="415"/>
      <c r="V169" s="304"/>
      <c r="W169" s="368"/>
      <c r="X169" s="306"/>
      <c r="Y169" s="304"/>
      <c r="Z169" s="304"/>
      <c r="AA169" s="304"/>
      <c r="AB169" s="304"/>
      <c r="AC169" s="353"/>
      <c r="AD169" s="351"/>
      <c r="AE169" s="354"/>
      <c r="AF169" s="356"/>
      <c r="AG169" s="351"/>
    </row>
    <row r="170" spans="1:33" ht="15" hidden="1">
      <c r="A170" s="75" t="s">
        <v>4981</v>
      </c>
      <c r="B170" s="39" t="s">
        <v>442</v>
      </c>
      <c r="C170" s="40" t="s">
        <v>2115</v>
      </c>
      <c r="D170" s="40" t="s">
        <v>2294</v>
      </c>
      <c r="E170" s="40" t="s">
        <v>2116</v>
      </c>
      <c r="F170" s="40" t="s">
        <v>2117</v>
      </c>
      <c r="G170" s="42" t="s">
        <v>2107</v>
      </c>
      <c r="H170" s="43" t="s">
        <v>2295</v>
      </c>
      <c r="I170" s="215">
        <v>99752</v>
      </c>
      <c r="J170" s="216">
        <v>11777</v>
      </c>
      <c r="K170" s="218">
        <v>639</v>
      </c>
      <c r="L170" s="166">
        <v>1794.25</v>
      </c>
      <c r="M170" s="24">
        <f t="shared" si="18"/>
        <v>6.4058865000000001E-3</v>
      </c>
      <c r="N170" s="24">
        <f t="shared" si="19"/>
        <v>4.2046607299999997E-2</v>
      </c>
      <c r="O170" s="44">
        <f t="shared" si="20"/>
        <v>1.0213456999999999E-3</v>
      </c>
      <c r="P170" s="19">
        <f t="shared" si="17"/>
        <v>153201</v>
      </c>
      <c r="Q170" s="123"/>
      <c r="R170" s="123"/>
      <c r="S170" s="123"/>
      <c r="T170" s="378"/>
      <c r="U170" s="415"/>
      <c r="V170" s="304"/>
      <c r="W170" s="368"/>
      <c r="X170" s="306"/>
      <c r="Y170" s="304"/>
      <c r="Z170" s="304"/>
      <c r="AA170" s="304"/>
      <c r="AB170" s="304"/>
      <c r="AC170" s="353"/>
      <c r="AD170" s="351"/>
      <c r="AE170" s="354"/>
      <c r="AF170" s="356"/>
      <c r="AG170" s="351"/>
    </row>
    <row r="171" spans="1:33" ht="15" hidden="1">
      <c r="A171" s="75" t="s">
        <v>4982</v>
      </c>
      <c r="B171" s="39" t="s">
        <v>443</v>
      </c>
      <c r="C171" s="40" t="s">
        <v>2115</v>
      </c>
      <c r="D171" s="40" t="s">
        <v>2296</v>
      </c>
      <c r="E171" s="40" t="s">
        <v>2116</v>
      </c>
      <c r="F171" s="40" t="s">
        <v>2117</v>
      </c>
      <c r="G171" s="42" t="s">
        <v>2107</v>
      </c>
      <c r="H171" s="43" t="s">
        <v>2297</v>
      </c>
      <c r="I171" s="215">
        <v>640648</v>
      </c>
      <c r="J171" s="216">
        <v>68741</v>
      </c>
      <c r="K171" s="218">
        <v>468</v>
      </c>
      <c r="L171" s="166">
        <v>2466.83</v>
      </c>
      <c r="M171" s="24">
        <f t="shared" si="18"/>
        <v>7.3051029999999996E-4</v>
      </c>
      <c r="N171" s="24">
        <f t="shared" si="19"/>
        <v>2.03564933E-2</v>
      </c>
      <c r="O171" s="44">
        <f t="shared" ref="O171" si="21">ROUNDDOWN(N171/$N$2499,10)</f>
        <v>4.9447550000000003E-4</v>
      </c>
      <c r="P171" s="19">
        <f t="shared" si="17"/>
        <v>74171</v>
      </c>
      <c r="Q171" s="123"/>
      <c r="R171" s="123"/>
      <c r="S171" s="123"/>
      <c r="T171" s="378"/>
      <c r="U171" s="415"/>
      <c r="V171" s="304"/>
      <c r="W171" s="368"/>
      <c r="X171" s="306"/>
      <c r="Y171" s="304"/>
      <c r="Z171" s="304"/>
      <c r="AA171" s="304"/>
      <c r="AB171" s="304"/>
      <c r="AC171" s="353"/>
      <c r="AD171" s="351"/>
      <c r="AE171" s="354"/>
      <c r="AF171" s="356"/>
      <c r="AG171" s="351"/>
    </row>
    <row r="172" spans="1:33" s="2" customFormat="1" ht="15.75" hidden="1" thickBot="1">
      <c r="A172" s="115" t="s">
        <v>7282</v>
      </c>
      <c r="B172" s="116" t="s">
        <v>7283</v>
      </c>
      <c r="C172" s="117" t="s">
        <v>2115</v>
      </c>
      <c r="D172" s="118" t="s">
        <v>3332</v>
      </c>
      <c r="E172" s="118" t="s">
        <v>2116</v>
      </c>
      <c r="F172" s="117" t="s">
        <v>2117</v>
      </c>
      <c r="G172" s="119" t="s">
        <v>2107</v>
      </c>
      <c r="H172" s="120" t="s">
        <v>7281</v>
      </c>
      <c r="I172" s="217">
        <v>112594</v>
      </c>
      <c r="J172" s="216">
        <v>12329</v>
      </c>
      <c r="K172" s="219">
        <v>915</v>
      </c>
      <c r="L172" s="166">
        <v>1469.37</v>
      </c>
      <c r="M172" s="121">
        <f t="shared" si="18"/>
        <v>8.1265430999999996E-3</v>
      </c>
      <c r="N172" s="121">
        <f t="shared" si="19"/>
        <v>6.8187148099999997E-2</v>
      </c>
      <c r="O172" s="122">
        <f>ROUNDDOWN(N172/$N$2499,10)</f>
        <v>1.6563204000000001E-3</v>
      </c>
      <c r="P172" s="377">
        <f t="shared" si="17"/>
        <v>248448</v>
      </c>
      <c r="Q172" s="125"/>
      <c r="R172" s="125"/>
      <c r="S172" s="125"/>
      <c r="T172" s="379"/>
      <c r="U172" s="415"/>
      <c r="V172" s="304"/>
      <c r="W172" s="368"/>
      <c r="X172" s="306"/>
      <c r="Y172" s="304"/>
      <c r="Z172" s="304"/>
      <c r="AA172" s="304"/>
      <c r="AB172" s="304"/>
      <c r="AC172" s="353"/>
      <c r="AD172" s="358"/>
      <c r="AE172" s="354"/>
      <c r="AF172" s="356"/>
      <c r="AG172" s="358"/>
    </row>
    <row r="173" spans="1:33" s="10" customFormat="1" ht="16.5" hidden="1" thickBot="1">
      <c r="A173" s="113" t="s">
        <v>4983</v>
      </c>
      <c r="B173" s="108"/>
      <c r="C173" s="114" t="s">
        <v>2115</v>
      </c>
      <c r="D173" s="89" t="s">
        <v>1674</v>
      </c>
      <c r="E173" s="90"/>
      <c r="F173" s="90"/>
      <c r="G173" s="91"/>
      <c r="H173" s="92"/>
      <c r="I173" s="93">
        <f>SUM(I4:I172)</f>
        <v>2901225</v>
      </c>
      <c r="J173" s="93">
        <f>SUM(J4:J172)</f>
        <v>355127</v>
      </c>
      <c r="K173" s="93">
        <f>SUM(K4:K172)</f>
        <v>14735</v>
      </c>
      <c r="L173" s="93"/>
      <c r="M173" s="94"/>
      <c r="N173" s="94"/>
      <c r="O173" s="209"/>
      <c r="P173" s="211">
        <f>SUM(P4:P172)</f>
        <v>4612984</v>
      </c>
      <c r="Q173" s="210"/>
      <c r="R173" s="97"/>
      <c r="S173" s="97"/>
      <c r="T173" s="300"/>
      <c r="U173" s="416"/>
      <c r="V173" s="308"/>
      <c r="W173" s="370"/>
      <c r="X173" s="308"/>
      <c r="Y173" s="308"/>
      <c r="Z173" s="308"/>
      <c r="AA173" s="308"/>
      <c r="AB173" s="308"/>
      <c r="AC173" s="353"/>
      <c r="AD173" s="308"/>
      <c r="AE173" s="308"/>
      <c r="AF173" s="308"/>
      <c r="AG173" s="308"/>
    </row>
    <row r="174" spans="1:33" ht="15" hidden="1">
      <c r="A174" s="112" t="s">
        <v>4984</v>
      </c>
      <c r="B174" s="100" t="s">
        <v>444</v>
      </c>
      <c r="C174" s="101" t="s">
        <v>2122</v>
      </c>
      <c r="D174" s="101" t="s">
        <v>2116</v>
      </c>
      <c r="E174" s="101" t="s">
        <v>2116</v>
      </c>
      <c r="F174" s="101" t="s">
        <v>2117</v>
      </c>
      <c r="G174" s="102" t="s">
        <v>2107</v>
      </c>
      <c r="H174" s="103" t="s">
        <v>2298</v>
      </c>
      <c r="I174" s="220">
        <v>12220</v>
      </c>
      <c r="J174" s="221">
        <v>1573</v>
      </c>
      <c r="K174" s="240">
        <v>123</v>
      </c>
      <c r="L174" s="168">
        <v>1116.29</v>
      </c>
      <c r="M174" s="105">
        <f t="shared" ref="M174:M205" si="22" xml:space="preserve"> ROUNDDOWN(K174/I174,10)</f>
        <v>1.00654664E-2</v>
      </c>
      <c r="N174" s="105">
        <f t="shared" ref="N174:N205" si="23">ROUNDDOWN(J174*M174/L174,10)</f>
        <v>1.41835711E-2</v>
      </c>
      <c r="O174" s="106">
        <f t="shared" ref="O174:O205" si="24">ROUNDDOWN(N174/$N$2499,10)</f>
        <v>3.4453020000000002E-4</v>
      </c>
      <c r="P174" s="20">
        <f t="shared" si="17"/>
        <v>51679</v>
      </c>
      <c r="Q174" s="126"/>
      <c r="R174" s="126"/>
      <c r="S174" s="126"/>
      <c r="T174" s="380"/>
      <c r="U174" s="415"/>
      <c r="V174" s="309"/>
      <c r="W174" s="371"/>
      <c r="X174" s="306"/>
      <c r="Y174" s="307"/>
      <c r="Z174" s="311"/>
      <c r="AA174" s="312"/>
      <c r="AB174" s="307"/>
      <c r="AC174" s="351"/>
      <c r="AD174" s="351"/>
      <c r="AE174" s="354"/>
      <c r="AF174" s="356"/>
      <c r="AG174" s="351"/>
    </row>
    <row r="175" spans="1:33" ht="15" hidden="1">
      <c r="A175" s="75" t="s">
        <v>4985</v>
      </c>
      <c r="B175" s="39" t="s">
        <v>445</v>
      </c>
      <c r="C175" s="40" t="s">
        <v>2122</v>
      </c>
      <c r="D175" s="40" t="s">
        <v>2116</v>
      </c>
      <c r="E175" s="40" t="s">
        <v>2115</v>
      </c>
      <c r="F175" s="40" t="s">
        <v>2117</v>
      </c>
      <c r="G175" s="42" t="s">
        <v>2107</v>
      </c>
      <c r="H175" s="43" t="s">
        <v>2299</v>
      </c>
      <c r="I175" s="222">
        <v>10596</v>
      </c>
      <c r="J175" s="221">
        <v>1140</v>
      </c>
      <c r="K175" s="240">
        <v>76</v>
      </c>
      <c r="L175" s="168">
        <v>1763.12</v>
      </c>
      <c r="M175" s="24">
        <f t="shared" si="22"/>
        <v>7.1725178999999997E-3</v>
      </c>
      <c r="N175" s="24">
        <f t="shared" si="23"/>
        <v>4.6376142E-3</v>
      </c>
      <c r="O175" s="44">
        <f t="shared" si="24"/>
        <v>1.126513E-4</v>
      </c>
      <c r="P175" s="20">
        <f t="shared" si="17"/>
        <v>16897</v>
      </c>
      <c r="Q175" s="127"/>
      <c r="R175" s="127"/>
      <c r="S175" s="127"/>
      <c r="T175" s="381"/>
      <c r="U175" s="415"/>
      <c r="V175" s="309"/>
      <c r="W175" s="371"/>
      <c r="X175" s="306"/>
      <c r="Y175" s="307"/>
      <c r="Z175" s="311"/>
      <c r="AA175" s="312"/>
      <c r="AB175" s="307"/>
      <c r="AC175" s="351"/>
      <c r="AD175" s="351"/>
      <c r="AE175" s="354"/>
      <c r="AF175" s="356"/>
      <c r="AG175" s="351"/>
    </row>
    <row r="176" spans="1:33" ht="15" hidden="1">
      <c r="A176" s="75" t="s">
        <v>4986</v>
      </c>
      <c r="B176" s="39" t="s">
        <v>446</v>
      </c>
      <c r="C176" s="40" t="s">
        <v>2122</v>
      </c>
      <c r="D176" s="40" t="s">
        <v>2116</v>
      </c>
      <c r="E176" s="40" t="s">
        <v>2120</v>
      </c>
      <c r="F176" s="40" t="s">
        <v>2117</v>
      </c>
      <c r="G176" s="42" t="s">
        <v>2107</v>
      </c>
      <c r="H176" s="43" t="s">
        <v>2300</v>
      </c>
      <c r="I176" s="222">
        <v>1886</v>
      </c>
      <c r="J176" s="221">
        <v>221</v>
      </c>
      <c r="K176" s="240">
        <v>45</v>
      </c>
      <c r="L176" s="168">
        <v>1851.25</v>
      </c>
      <c r="M176" s="24">
        <f t="shared" si="22"/>
        <v>2.3860021200000001E-2</v>
      </c>
      <c r="N176" s="24">
        <f t="shared" si="23"/>
        <v>2.8483806E-3</v>
      </c>
      <c r="O176" s="44">
        <f t="shared" si="24"/>
        <v>6.9189400000000005E-5</v>
      </c>
      <c r="P176" s="20">
        <f t="shared" si="17"/>
        <v>10378</v>
      </c>
      <c r="Q176" s="127"/>
      <c r="R176" s="127"/>
      <c r="S176" s="127"/>
      <c r="T176" s="382"/>
      <c r="U176" s="415"/>
      <c r="V176" s="309"/>
      <c r="W176" s="371"/>
      <c r="X176" s="306"/>
      <c r="Y176" s="307"/>
      <c r="Z176" s="311"/>
      <c r="AA176" s="312"/>
      <c r="AB176" s="307"/>
      <c r="AC176" s="351"/>
      <c r="AD176" s="351"/>
      <c r="AE176" s="354"/>
      <c r="AF176" s="356"/>
      <c r="AG176" s="351"/>
    </row>
    <row r="177" spans="1:33" ht="15" hidden="1">
      <c r="A177" s="75" t="s">
        <v>4987</v>
      </c>
      <c r="B177" s="39" t="s">
        <v>447</v>
      </c>
      <c r="C177" s="40" t="s">
        <v>2122</v>
      </c>
      <c r="D177" s="40" t="s">
        <v>2116</v>
      </c>
      <c r="E177" s="40" t="s">
        <v>2122</v>
      </c>
      <c r="F177" s="40" t="s">
        <v>2119</v>
      </c>
      <c r="G177" s="42" t="s">
        <v>2108</v>
      </c>
      <c r="H177" s="43" t="s">
        <v>2298</v>
      </c>
      <c r="I177" s="222">
        <v>11849</v>
      </c>
      <c r="J177" s="221">
        <v>1762</v>
      </c>
      <c r="K177" s="240">
        <v>275</v>
      </c>
      <c r="L177" s="168">
        <v>1030.73</v>
      </c>
      <c r="M177" s="24">
        <f t="shared" si="22"/>
        <v>2.3208709500000001E-2</v>
      </c>
      <c r="N177" s="24">
        <f t="shared" si="23"/>
        <v>3.9674547300000002E-2</v>
      </c>
      <c r="O177" s="44">
        <f t="shared" si="24"/>
        <v>9.6372649999999999E-4</v>
      </c>
      <c r="P177" s="20">
        <f t="shared" si="17"/>
        <v>144558</v>
      </c>
      <c r="Q177" s="127"/>
      <c r="R177" s="127"/>
      <c r="S177" s="127"/>
      <c r="T177" s="381"/>
      <c r="U177" s="415"/>
      <c r="V177" s="309"/>
      <c r="W177" s="371"/>
      <c r="X177" s="306"/>
      <c r="Y177" s="307"/>
      <c r="Z177" s="311"/>
      <c r="AA177" s="312"/>
      <c r="AB177" s="307"/>
      <c r="AC177" s="351"/>
      <c r="AD177" s="351"/>
      <c r="AE177" s="354"/>
      <c r="AF177" s="356"/>
      <c r="AG177" s="351"/>
    </row>
    <row r="178" spans="1:33" ht="15" hidden="1">
      <c r="A178" s="75" t="s">
        <v>4988</v>
      </c>
      <c r="B178" s="39" t="s">
        <v>448</v>
      </c>
      <c r="C178" s="40" t="s">
        <v>2122</v>
      </c>
      <c r="D178" s="40" t="s">
        <v>2116</v>
      </c>
      <c r="E178" s="40" t="s">
        <v>2124</v>
      </c>
      <c r="F178" s="40" t="s">
        <v>2119</v>
      </c>
      <c r="G178" s="42" t="s">
        <v>2108</v>
      </c>
      <c r="H178" s="43" t="s">
        <v>2301</v>
      </c>
      <c r="I178" s="222">
        <v>4278</v>
      </c>
      <c r="J178" s="221">
        <v>597</v>
      </c>
      <c r="K178" s="240">
        <v>78</v>
      </c>
      <c r="L178" s="168">
        <v>1266.76</v>
      </c>
      <c r="M178" s="24">
        <f t="shared" si="22"/>
        <v>1.8232819000000001E-2</v>
      </c>
      <c r="N178" s="24">
        <f t="shared" si="23"/>
        <v>8.5927823000000007E-3</v>
      </c>
      <c r="O178" s="44">
        <f t="shared" si="24"/>
        <v>2.087255E-4</v>
      </c>
      <c r="P178" s="20">
        <f t="shared" si="17"/>
        <v>31308</v>
      </c>
      <c r="Q178" s="127"/>
      <c r="R178" s="127"/>
      <c r="S178" s="127"/>
      <c r="T178" s="381"/>
      <c r="U178" s="415"/>
      <c r="V178" s="309"/>
      <c r="W178" s="371"/>
      <c r="X178" s="306"/>
      <c r="Y178" s="307"/>
      <c r="Z178" s="311"/>
      <c r="AA178" s="312"/>
      <c r="AB178" s="307"/>
      <c r="AC178" s="351"/>
      <c r="AD178" s="351"/>
      <c r="AE178" s="354"/>
      <c r="AF178" s="356"/>
      <c r="AG178" s="351"/>
    </row>
    <row r="179" spans="1:33" ht="15" hidden="1">
      <c r="A179" s="75" t="s">
        <v>4989</v>
      </c>
      <c r="B179" s="39" t="s">
        <v>449</v>
      </c>
      <c r="C179" s="40" t="s">
        <v>2122</v>
      </c>
      <c r="D179" s="40" t="s">
        <v>2116</v>
      </c>
      <c r="E179" s="40" t="s">
        <v>2126</v>
      </c>
      <c r="F179" s="40" t="s">
        <v>2119</v>
      </c>
      <c r="G179" s="42" t="s">
        <v>2108</v>
      </c>
      <c r="H179" s="43" t="s">
        <v>2302</v>
      </c>
      <c r="I179" s="222">
        <v>3160</v>
      </c>
      <c r="J179" s="221">
        <v>417</v>
      </c>
      <c r="K179" s="240">
        <v>106</v>
      </c>
      <c r="L179" s="168">
        <v>1072.3900000000001</v>
      </c>
      <c r="M179" s="24">
        <f t="shared" si="22"/>
        <v>3.35443037E-2</v>
      </c>
      <c r="N179" s="24">
        <f t="shared" si="23"/>
        <v>1.3043738399999999E-2</v>
      </c>
      <c r="O179" s="44">
        <f t="shared" si="24"/>
        <v>3.1684280000000002E-4</v>
      </c>
      <c r="P179" s="20">
        <f t="shared" si="17"/>
        <v>47526</v>
      </c>
      <c r="Q179" s="127"/>
      <c r="R179" s="127"/>
      <c r="S179" s="127"/>
      <c r="T179" s="381"/>
      <c r="U179" s="415"/>
      <c r="V179" s="309"/>
      <c r="W179" s="371"/>
      <c r="X179" s="306"/>
      <c r="Y179" s="307"/>
      <c r="Z179" s="311"/>
      <c r="AA179" s="312"/>
      <c r="AB179" s="307"/>
      <c r="AC179" s="351"/>
      <c r="AD179" s="351"/>
      <c r="AE179" s="354"/>
      <c r="AF179" s="356"/>
      <c r="AG179" s="351"/>
    </row>
    <row r="180" spans="1:33" ht="15" hidden="1">
      <c r="A180" s="75" t="s">
        <v>4990</v>
      </c>
      <c r="B180" s="39" t="s">
        <v>450</v>
      </c>
      <c r="C180" s="40" t="s">
        <v>2122</v>
      </c>
      <c r="D180" s="40" t="s">
        <v>2116</v>
      </c>
      <c r="E180" s="40" t="s">
        <v>2133</v>
      </c>
      <c r="F180" s="40" t="s">
        <v>2119</v>
      </c>
      <c r="G180" s="42" t="s">
        <v>2108</v>
      </c>
      <c r="H180" s="43" t="s">
        <v>2303</v>
      </c>
      <c r="I180" s="222">
        <v>3176</v>
      </c>
      <c r="J180" s="221">
        <v>357</v>
      </c>
      <c r="K180" s="240">
        <v>66</v>
      </c>
      <c r="L180" s="168">
        <v>1066.1099999999999</v>
      </c>
      <c r="M180" s="24">
        <f t="shared" si="22"/>
        <v>2.0780856399999999E-2</v>
      </c>
      <c r="N180" s="24">
        <f t="shared" si="23"/>
        <v>6.9587243999999996E-3</v>
      </c>
      <c r="O180" s="44">
        <f t="shared" si="24"/>
        <v>1.6903290000000001E-4</v>
      </c>
      <c r="P180" s="20">
        <f t="shared" si="17"/>
        <v>25354</v>
      </c>
      <c r="Q180" s="127"/>
      <c r="R180" s="127"/>
      <c r="S180" s="127"/>
      <c r="T180" s="381"/>
      <c r="U180" s="415"/>
      <c r="V180" s="309"/>
      <c r="W180" s="371"/>
      <c r="X180" s="306"/>
      <c r="Y180" s="307"/>
      <c r="Z180" s="311"/>
      <c r="AA180" s="312"/>
      <c r="AB180" s="307"/>
      <c r="AC180" s="351"/>
      <c r="AD180" s="351"/>
      <c r="AE180" s="354"/>
      <c r="AF180" s="356"/>
      <c r="AG180" s="351"/>
    </row>
    <row r="181" spans="1:33" ht="15" hidden="1">
      <c r="A181" s="75" t="s">
        <v>4991</v>
      </c>
      <c r="B181" s="39" t="s">
        <v>451</v>
      </c>
      <c r="C181" s="40" t="s">
        <v>2122</v>
      </c>
      <c r="D181" s="40" t="s">
        <v>2116</v>
      </c>
      <c r="E181" s="40" t="s">
        <v>2157</v>
      </c>
      <c r="F181" s="40" t="s">
        <v>2119</v>
      </c>
      <c r="G181" s="42" t="s">
        <v>2108</v>
      </c>
      <c r="H181" s="43" t="s">
        <v>2304</v>
      </c>
      <c r="I181" s="222">
        <v>4580</v>
      </c>
      <c r="J181" s="221">
        <v>625</v>
      </c>
      <c r="K181" s="240">
        <v>104</v>
      </c>
      <c r="L181" s="168">
        <v>1236.2</v>
      </c>
      <c r="M181" s="24">
        <f t="shared" si="22"/>
        <v>2.2707423500000001E-2</v>
      </c>
      <c r="N181" s="24">
        <f t="shared" si="23"/>
        <v>1.14804559E-2</v>
      </c>
      <c r="O181" s="44">
        <f t="shared" si="24"/>
        <v>2.7886939999999998E-4</v>
      </c>
      <c r="P181" s="20">
        <f t="shared" si="17"/>
        <v>41830</v>
      </c>
      <c r="Q181" s="127"/>
      <c r="R181" s="127"/>
      <c r="S181" s="127"/>
      <c r="T181" s="381"/>
      <c r="U181" s="415"/>
      <c r="V181" s="309"/>
      <c r="W181" s="371"/>
      <c r="X181" s="306"/>
      <c r="Y181" s="307"/>
      <c r="Z181" s="311"/>
      <c r="AA181" s="312"/>
      <c r="AB181" s="307"/>
      <c r="AC181" s="351"/>
      <c r="AD181" s="351"/>
      <c r="AE181" s="354"/>
      <c r="AF181" s="356"/>
      <c r="AG181" s="351"/>
    </row>
    <row r="182" spans="1:33" ht="15" hidden="1">
      <c r="A182" s="75" t="s">
        <v>4992</v>
      </c>
      <c r="B182" s="39" t="s">
        <v>452</v>
      </c>
      <c r="C182" s="40" t="s">
        <v>2122</v>
      </c>
      <c r="D182" s="40" t="s">
        <v>2116</v>
      </c>
      <c r="E182" s="40" t="s">
        <v>2159</v>
      </c>
      <c r="F182" s="40" t="s">
        <v>2119</v>
      </c>
      <c r="G182" s="42" t="s">
        <v>2108</v>
      </c>
      <c r="H182" s="43" t="s">
        <v>2305</v>
      </c>
      <c r="I182" s="222">
        <v>3529</v>
      </c>
      <c r="J182" s="221">
        <v>449</v>
      </c>
      <c r="K182" s="240">
        <v>63</v>
      </c>
      <c r="L182" s="168">
        <v>1704.65</v>
      </c>
      <c r="M182" s="24">
        <f t="shared" si="22"/>
        <v>1.7852082700000001E-2</v>
      </c>
      <c r="N182" s="24">
        <f t="shared" si="23"/>
        <v>4.7021881999999996E-3</v>
      </c>
      <c r="O182" s="44">
        <f t="shared" si="24"/>
        <v>1.1421989999999999E-4</v>
      </c>
      <c r="P182" s="20">
        <f t="shared" si="17"/>
        <v>17132</v>
      </c>
      <c r="Q182" s="127"/>
      <c r="R182" s="127"/>
      <c r="S182" s="127"/>
      <c r="T182" s="381"/>
      <c r="U182" s="415"/>
      <c r="V182" s="309"/>
      <c r="W182" s="371"/>
      <c r="X182" s="306"/>
      <c r="Y182" s="307"/>
      <c r="Z182" s="311"/>
      <c r="AA182" s="312"/>
      <c r="AB182" s="307"/>
      <c r="AC182" s="351"/>
      <c r="AD182" s="351"/>
      <c r="AE182" s="354"/>
      <c r="AF182" s="356"/>
      <c r="AG182" s="351"/>
    </row>
    <row r="183" spans="1:33" ht="15" hidden="1">
      <c r="A183" s="75" t="s">
        <v>4993</v>
      </c>
      <c r="B183" s="39" t="s">
        <v>453</v>
      </c>
      <c r="C183" s="40" t="s">
        <v>2122</v>
      </c>
      <c r="D183" s="40" t="s">
        <v>2115</v>
      </c>
      <c r="E183" s="40" t="s">
        <v>2116</v>
      </c>
      <c r="F183" s="40" t="s">
        <v>2117</v>
      </c>
      <c r="G183" s="42" t="s">
        <v>2107</v>
      </c>
      <c r="H183" s="43" t="s">
        <v>2306</v>
      </c>
      <c r="I183" s="222">
        <v>28774</v>
      </c>
      <c r="J183" s="221">
        <v>3967</v>
      </c>
      <c r="K183" s="240">
        <v>367</v>
      </c>
      <c r="L183" s="168">
        <v>1731.51</v>
      </c>
      <c r="M183" s="24">
        <f t="shared" si="22"/>
        <v>1.275457E-2</v>
      </c>
      <c r="N183" s="24">
        <f t="shared" si="23"/>
        <v>2.9221534399999999E-2</v>
      </c>
      <c r="O183" s="44">
        <f t="shared" si="24"/>
        <v>7.0981440000000005E-4</v>
      </c>
      <c r="P183" s="20">
        <f t="shared" si="17"/>
        <v>106472</v>
      </c>
      <c r="Q183" s="127"/>
      <c r="R183" s="127"/>
      <c r="S183" s="127"/>
      <c r="T183" s="382"/>
      <c r="U183" s="415"/>
      <c r="V183" s="309"/>
      <c r="W183" s="371"/>
      <c r="X183" s="306"/>
      <c r="Y183" s="307"/>
      <c r="Z183" s="311"/>
      <c r="AA183" s="312"/>
      <c r="AB183" s="307"/>
      <c r="AC183" s="351"/>
      <c r="AD183" s="351"/>
      <c r="AE183" s="354"/>
      <c r="AF183" s="356"/>
      <c r="AG183" s="351"/>
    </row>
    <row r="184" spans="1:33" ht="15" hidden="1">
      <c r="A184" s="75" t="s">
        <v>4994</v>
      </c>
      <c r="B184" s="39" t="s">
        <v>454</v>
      </c>
      <c r="C184" s="40" t="s">
        <v>2122</v>
      </c>
      <c r="D184" s="40" t="s">
        <v>2115</v>
      </c>
      <c r="E184" s="40" t="s">
        <v>2115</v>
      </c>
      <c r="F184" s="40" t="s">
        <v>2119</v>
      </c>
      <c r="G184" s="42" t="s">
        <v>2108</v>
      </c>
      <c r="H184" s="43" t="s">
        <v>2307</v>
      </c>
      <c r="I184" s="222">
        <v>6334</v>
      </c>
      <c r="J184" s="221">
        <v>938</v>
      </c>
      <c r="K184" s="240">
        <v>160</v>
      </c>
      <c r="L184" s="168">
        <v>949.88</v>
      </c>
      <c r="M184" s="24">
        <f t="shared" si="22"/>
        <v>2.52604988E-2</v>
      </c>
      <c r="N184" s="24">
        <f t="shared" si="23"/>
        <v>2.4944569699999999E-2</v>
      </c>
      <c r="O184" s="44">
        <f t="shared" si="24"/>
        <v>6.0592350000000003E-4</v>
      </c>
      <c r="P184" s="20">
        <f t="shared" si="17"/>
        <v>90888</v>
      </c>
      <c r="Q184" s="127"/>
      <c r="R184" s="127"/>
      <c r="S184" s="127"/>
      <c r="T184" s="381"/>
      <c r="U184" s="415"/>
      <c r="V184" s="309"/>
      <c r="W184" s="371"/>
      <c r="X184" s="306"/>
      <c r="Y184" s="307"/>
      <c r="Z184" s="311"/>
      <c r="AA184" s="312"/>
      <c r="AB184" s="307"/>
      <c r="AC184" s="351"/>
      <c r="AD184" s="351"/>
      <c r="AE184" s="354"/>
      <c r="AF184" s="356"/>
      <c r="AG184" s="351"/>
    </row>
    <row r="185" spans="1:33" ht="15" hidden="1">
      <c r="A185" s="75" t="s">
        <v>4995</v>
      </c>
      <c r="B185" s="39" t="s">
        <v>455</v>
      </c>
      <c r="C185" s="40" t="s">
        <v>2122</v>
      </c>
      <c r="D185" s="40" t="s">
        <v>2115</v>
      </c>
      <c r="E185" s="40" t="s">
        <v>2120</v>
      </c>
      <c r="F185" s="40" t="s">
        <v>2119</v>
      </c>
      <c r="G185" s="42" t="s">
        <v>2108</v>
      </c>
      <c r="H185" s="43" t="s">
        <v>2306</v>
      </c>
      <c r="I185" s="222">
        <v>8348</v>
      </c>
      <c r="J185" s="221">
        <v>1470</v>
      </c>
      <c r="K185" s="240">
        <v>111</v>
      </c>
      <c r="L185" s="168">
        <v>1423.98</v>
      </c>
      <c r="M185" s="24">
        <f t="shared" si="22"/>
        <v>1.32965979E-2</v>
      </c>
      <c r="N185" s="24">
        <f t="shared" si="23"/>
        <v>1.37263156E-2</v>
      </c>
      <c r="O185" s="44">
        <f t="shared" si="24"/>
        <v>3.3342309999999999E-4</v>
      </c>
      <c r="P185" s="20">
        <f t="shared" si="17"/>
        <v>50013</v>
      </c>
      <c r="Q185" s="127"/>
      <c r="R185" s="127"/>
      <c r="S185" s="127"/>
      <c r="T185" s="381"/>
      <c r="U185" s="415"/>
      <c r="V185" s="309"/>
      <c r="W185" s="371"/>
      <c r="X185" s="306"/>
      <c r="Y185" s="307"/>
      <c r="Z185" s="311"/>
      <c r="AA185" s="312"/>
      <c r="AB185" s="307"/>
      <c r="AC185" s="351"/>
      <c r="AD185" s="351"/>
      <c r="AE185" s="354"/>
      <c r="AF185" s="356"/>
      <c r="AG185" s="351"/>
    </row>
    <row r="186" spans="1:33" ht="15" hidden="1">
      <c r="A186" s="75" t="s">
        <v>4996</v>
      </c>
      <c r="B186" s="39" t="s">
        <v>456</v>
      </c>
      <c r="C186" s="40" t="s">
        <v>2122</v>
      </c>
      <c r="D186" s="40" t="s">
        <v>2115</v>
      </c>
      <c r="E186" s="40" t="s">
        <v>2122</v>
      </c>
      <c r="F186" s="40" t="s">
        <v>2119</v>
      </c>
      <c r="G186" s="42" t="s">
        <v>2108</v>
      </c>
      <c r="H186" s="43" t="s">
        <v>2308</v>
      </c>
      <c r="I186" s="222">
        <v>3793</v>
      </c>
      <c r="J186" s="221">
        <v>629</v>
      </c>
      <c r="K186" s="240">
        <v>74</v>
      </c>
      <c r="L186" s="168">
        <v>1005.17</v>
      </c>
      <c r="M186" s="24">
        <f t="shared" si="22"/>
        <v>1.9509622899999999E-2</v>
      </c>
      <c r="N186" s="24">
        <f t="shared" si="23"/>
        <v>1.22084351E-2</v>
      </c>
      <c r="O186" s="44">
        <f t="shared" si="24"/>
        <v>2.9655259999999999E-4</v>
      </c>
      <c r="P186" s="20">
        <f t="shared" si="17"/>
        <v>44482</v>
      </c>
      <c r="Q186" s="127"/>
      <c r="R186" s="127"/>
      <c r="S186" s="127"/>
      <c r="T186" s="381"/>
      <c r="U186" s="415"/>
      <c r="V186" s="309"/>
      <c r="W186" s="371"/>
      <c r="X186" s="306"/>
      <c r="Y186" s="307"/>
      <c r="Z186" s="311"/>
      <c r="AA186" s="312"/>
      <c r="AB186" s="307"/>
      <c r="AC186" s="351"/>
      <c r="AD186" s="351"/>
      <c r="AE186" s="354"/>
      <c r="AF186" s="356"/>
      <c r="AG186" s="351"/>
    </row>
    <row r="187" spans="1:33" ht="15" hidden="1">
      <c r="A187" s="75" t="s">
        <v>4997</v>
      </c>
      <c r="B187" s="39" t="s">
        <v>457</v>
      </c>
      <c r="C187" s="40" t="s">
        <v>2122</v>
      </c>
      <c r="D187" s="40" t="s">
        <v>2115</v>
      </c>
      <c r="E187" s="40" t="s">
        <v>2124</v>
      </c>
      <c r="F187" s="40">
        <v>3</v>
      </c>
      <c r="G187" s="42" t="s">
        <v>2109</v>
      </c>
      <c r="H187" s="43" t="s">
        <v>2309</v>
      </c>
      <c r="I187" s="222">
        <v>3901</v>
      </c>
      <c r="J187" s="221">
        <v>552</v>
      </c>
      <c r="K187" s="240">
        <v>64</v>
      </c>
      <c r="L187" s="168">
        <v>1321.16</v>
      </c>
      <c r="M187" s="24">
        <f t="shared" si="22"/>
        <v>1.6406049700000001E-2</v>
      </c>
      <c r="N187" s="24">
        <f t="shared" si="23"/>
        <v>6.8546878000000002E-3</v>
      </c>
      <c r="O187" s="44">
        <f t="shared" si="24"/>
        <v>1.6650580000000001E-4</v>
      </c>
      <c r="P187" s="20">
        <f t="shared" si="17"/>
        <v>24975</v>
      </c>
      <c r="Q187" s="127"/>
      <c r="R187" s="127"/>
      <c r="S187" s="127"/>
      <c r="T187" s="382"/>
      <c r="U187" s="415"/>
      <c r="V187" s="309"/>
      <c r="W187" s="371"/>
      <c r="X187" s="306"/>
      <c r="Y187" s="307"/>
      <c r="Z187" s="311"/>
      <c r="AA187" s="312"/>
      <c r="AB187" s="307"/>
      <c r="AC187" s="351"/>
      <c r="AD187" s="351"/>
      <c r="AE187" s="354"/>
      <c r="AF187" s="356"/>
      <c r="AG187" s="351"/>
    </row>
    <row r="188" spans="1:33" ht="15" hidden="1">
      <c r="A188" s="75" t="s">
        <v>4998</v>
      </c>
      <c r="B188" s="39" t="s">
        <v>458</v>
      </c>
      <c r="C188" s="40" t="s">
        <v>2122</v>
      </c>
      <c r="D188" s="40" t="s">
        <v>2115</v>
      </c>
      <c r="E188" s="40" t="s">
        <v>2126</v>
      </c>
      <c r="F188" s="40" t="s">
        <v>2119</v>
      </c>
      <c r="G188" s="42" t="s">
        <v>2108</v>
      </c>
      <c r="H188" s="43" t="s">
        <v>2106</v>
      </c>
      <c r="I188" s="222">
        <v>4708</v>
      </c>
      <c r="J188" s="221">
        <v>765</v>
      </c>
      <c r="K188" s="240">
        <v>94</v>
      </c>
      <c r="L188" s="168">
        <v>1245.3599999999999</v>
      </c>
      <c r="M188" s="24">
        <f t="shared" si="22"/>
        <v>1.9966015199999999E-2</v>
      </c>
      <c r="N188" s="24">
        <f t="shared" si="23"/>
        <v>1.2264727899999999E-2</v>
      </c>
      <c r="O188" s="44">
        <f t="shared" si="24"/>
        <v>2.9792000000000002E-4</v>
      </c>
      <c r="P188" s="20">
        <f t="shared" si="17"/>
        <v>44688</v>
      </c>
      <c r="Q188" s="127"/>
      <c r="R188" s="127"/>
      <c r="S188" s="127"/>
      <c r="T188" s="381"/>
      <c r="U188" s="415"/>
      <c r="V188" s="309"/>
      <c r="W188" s="371"/>
      <c r="X188" s="306"/>
      <c r="Y188" s="307"/>
      <c r="Z188" s="311"/>
      <c r="AA188" s="312"/>
      <c r="AB188" s="307"/>
      <c r="AC188" s="351"/>
      <c r="AD188" s="351"/>
      <c r="AE188" s="354"/>
      <c r="AF188" s="356"/>
      <c r="AG188" s="351"/>
    </row>
    <row r="189" spans="1:33" ht="15" hidden="1">
      <c r="A189" s="75" t="s">
        <v>4999</v>
      </c>
      <c r="B189" s="39" t="s">
        <v>459</v>
      </c>
      <c r="C189" s="40" t="s">
        <v>2122</v>
      </c>
      <c r="D189" s="40" t="s">
        <v>2115</v>
      </c>
      <c r="E189" s="40" t="s">
        <v>2133</v>
      </c>
      <c r="F189" s="40">
        <v>3</v>
      </c>
      <c r="G189" s="42" t="s">
        <v>2109</v>
      </c>
      <c r="H189" s="43" t="s">
        <v>2310</v>
      </c>
      <c r="I189" s="222">
        <v>8936</v>
      </c>
      <c r="J189" s="221">
        <v>1242</v>
      </c>
      <c r="K189" s="240">
        <v>411</v>
      </c>
      <c r="L189" s="168">
        <v>1240.25</v>
      </c>
      <c r="M189" s="24">
        <f t="shared" si="22"/>
        <v>4.5993733199999998E-2</v>
      </c>
      <c r="N189" s="24">
        <f t="shared" si="23"/>
        <v>4.6058630599999997E-2</v>
      </c>
      <c r="O189" s="44">
        <f t="shared" si="24"/>
        <v>1.118801E-3</v>
      </c>
      <c r="P189" s="20">
        <f t="shared" si="17"/>
        <v>167820</v>
      </c>
      <c r="Q189" s="127"/>
      <c r="R189" s="127"/>
      <c r="S189" s="127"/>
      <c r="T189" s="381"/>
      <c r="U189" s="415"/>
      <c r="V189" s="309"/>
      <c r="W189" s="371"/>
      <c r="X189" s="306"/>
      <c r="Y189" s="307"/>
      <c r="Z189" s="311"/>
      <c r="AA189" s="312"/>
      <c r="AB189" s="307"/>
      <c r="AC189" s="351"/>
      <c r="AD189" s="351"/>
      <c r="AE189" s="354"/>
      <c r="AF189" s="356"/>
      <c r="AG189" s="351"/>
    </row>
    <row r="190" spans="1:33" ht="15" hidden="1">
      <c r="A190" s="75" t="s">
        <v>5000</v>
      </c>
      <c r="B190" s="39" t="s">
        <v>460</v>
      </c>
      <c r="C190" s="40" t="s">
        <v>2122</v>
      </c>
      <c r="D190" s="40" t="s">
        <v>2115</v>
      </c>
      <c r="E190" s="40" t="s">
        <v>2157</v>
      </c>
      <c r="F190" s="40" t="s">
        <v>2119</v>
      </c>
      <c r="G190" s="42" t="s">
        <v>2108</v>
      </c>
      <c r="H190" s="43" t="s">
        <v>2311</v>
      </c>
      <c r="I190" s="222">
        <v>4026</v>
      </c>
      <c r="J190" s="221">
        <v>611</v>
      </c>
      <c r="K190" s="240">
        <v>104</v>
      </c>
      <c r="L190" s="168">
        <v>1051.47</v>
      </c>
      <c r="M190" s="24">
        <f t="shared" si="22"/>
        <v>2.58320914E-2</v>
      </c>
      <c r="N190" s="24">
        <f t="shared" si="23"/>
        <v>1.5010801799999999E-2</v>
      </c>
      <c r="O190" s="44">
        <f t="shared" si="24"/>
        <v>3.6462430000000002E-4</v>
      </c>
      <c r="P190" s="20">
        <f t="shared" si="17"/>
        <v>54693</v>
      </c>
      <c r="Q190" s="127"/>
      <c r="R190" s="127"/>
      <c r="S190" s="127"/>
      <c r="T190" s="381"/>
      <c r="U190" s="415"/>
      <c r="V190" s="309"/>
      <c r="W190" s="371"/>
      <c r="X190" s="306"/>
      <c r="Y190" s="307"/>
      <c r="Z190" s="311"/>
      <c r="AA190" s="312"/>
      <c r="AB190" s="307"/>
      <c r="AC190" s="351"/>
      <c r="AD190" s="351"/>
      <c r="AE190" s="354"/>
      <c r="AF190" s="356"/>
      <c r="AG190" s="351"/>
    </row>
    <row r="191" spans="1:33" ht="15" hidden="1">
      <c r="A191" s="75" t="s">
        <v>5001</v>
      </c>
      <c r="B191" s="39" t="s">
        <v>461</v>
      </c>
      <c r="C191" s="40" t="s">
        <v>2122</v>
      </c>
      <c r="D191" s="40" t="s">
        <v>2115</v>
      </c>
      <c r="E191" s="40" t="s">
        <v>2159</v>
      </c>
      <c r="F191" s="40" t="s">
        <v>2119</v>
      </c>
      <c r="G191" s="42" t="s">
        <v>2108</v>
      </c>
      <c r="H191" s="43" t="s">
        <v>2312</v>
      </c>
      <c r="I191" s="222">
        <v>5205</v>
      </c>
      <c r="J191" s="221">
        <v>781</v>
      </c>
      <c r="K191" s="240">
        <v>176</v>
      </c>
      <c r="L191" s="168">
        <v>646.65</v>
      </c>
      <c r="M191" s="24">
        <f t="shared" si="22"/>
        <v>3.3813640700000001E-2</v>
      </c>
      <c r="N191" s="24">
        <f t="shared" si="23"/>
        <v>4.0838867000000001E-2</v>
      </c>
      <c r="O191" s="44">
        <f t="shared" si="24"/>
        <v>9.9200869999999997E-4</v>
      </c>
      <c r="P191" s="20">
        <f t="shared" si="17"/>
        <v>148801</v>
      </c>
      <c r="Q191" s="127"/>
      <c r="R191" s="127"/>
      <c r="S191" s="127"/>
      <c r="T191" s="381"/>
      <c r="U191" s="415"/>
      <c r="V191" s="309"/>
      <c r="W191" s="371"/>
      <c r="X191" s="306"/>
      <c r="Y191" s="307"/>
      <c r="Z191" s="311"/>
      <c r="AA191" s="312"/>
      <c r="AB191" s="307"/>
      <c r="AC191" s="351"/>
      <c r="AD191" s="351"/>
      <c r="AE191" s="354"/>
      <c r="AF191" s="356"/>
      <c r="AG191" s="351"/>
    </row>
    <row r="192" spans="1:33" ht="15" hidden="1">
      <c r="A192" s="75" t="s">
        <v>5002</v>
      </c>
      <c r="B192" s="39" t="s">
        <v>462</v>
      </c>
      <c r="C192" s="40" t="s">
        <v>2122</v>
      </c>
      <c r="D192" s="40" t="s">
        <v>2115</v>
      </c>
      <c r="E192" s="40" t="s">
        <v>2172</v>
      </c>
      <c r="F192" s="40" t="s">
        <v>2119</v>
      </c>
      <c r="G192" s="42" t="s">
        <v>2108</v>
      </c>
      <c r="H192" s="43" t="s">
        <v>2313</v>
      </c>
      <c r="I192" s="222">
        <v>4873</v>
      </c>
      <c r="J192" s="221">
        <v>723</v>
      </c>
      <c r="K192" s="240">
        <v>135</v>
      </c>
      <c r="L192" s="168">
        <v>1453.87</v>
      </c>
      <c r="M192" s="24">
        <f t="shared" si="22"/>
        <v>2.7703673299999999E-2</v>
      </c>
      <c r="N192" s="24">
        <f t="shared" si="23"/>
        <v>1.3776854700000001E-2</v>
      </c>
      <c r="O192" s="44">
        <f t="shared" si="24"/>
        <v>3.3465079999999998E-4</v>
      </c>
      <c r="P192" s="20">
        <f t="shared" si="17"/>
        <v>50197</v>
      </c>
      <c r="Q192" s="127"/>
      <c r="R192" s="127"/>
      <c r="S192" s="127"/>
      <c r="T192" s="381"/>
      <c r="U192" s="415"/>
      <c r="V192" s="309"/>
      <c r="W192" s="371"/>
      <c r="X192" s="306"/>
      <c r="Y192" s="307"/>
      <c r="Z192" s="311"/>
      <c r="AA192" s="312"/>
      <c r="AB192" s="307"/>
      <c r="AC192" s="351"/>
      <c r="AD192" s="351"/>
      <c r="AE192" s="354"/>
      <c r="AF192" s="356"/>
      <c r="AG192" s="351"/>
    </row>
    <row r="193" spans="1:33" ht="15" hidden="1">
      <c r="A193" s="75" t="s">
        <v>5003</v>
      </c>
      <c r="B193" s="39" t="s">
        <v>463</v>
      </c>
      <c r="C193" s="40" t="s">
        <v>2122</v>
      </c>
      <c r="D193" s="40" t="s">
        <v>2120</v>
      </c>
      <c r="E193" s="40" t="s">
        <v>2116</v>
      </c>
      <c r="F193" s="40" t="s">
        <v>2119</v>
      </c>
      <c r="G193" s="42" t="s">
        <v>2108</v>
      </c>
      <c r="H193" s="43" t="s">
        <v>2314</v>
      </c>
      <c r="I193" s="222">
        <v>21792</v>
      </c>
      <c r="J193" s="221">
        <v>3774</v>
      </c>
      <c r="K193" s="240">
        <v>105</v>
      </c>
      <c r="L193" s="168">
        <v>2445.7199999999998</v>
      </c>
      <c r="M193" s="24">
        <f t="shared" si="22"/>
        <v>4.8182818999999997E-3</v>
      </c>
      <c r="N193" s="24">
        <f t="shared" si="23"/>
        <v>7.4351093999999998E-3</v>
      </c>
      <c r="O193" s="44">
        <f t="shared" si="24"/>
        <v>1.806047E-4</v>
      </c>
      <c r="P193" s="20">
        <f t="shared" si="17"/>
        <v>27090</v>
      </c>
      <c r="Q193" s="127"/>
      <c r="R193" s="127"/>
      <c r="S193" s="127"/>
      <c r="T193" s="381"/>
      <c r="U193" s="415"/>
      <c r="V193" s="309"/>
      <c r="W193" s="371"/>
      <c r="X193" s="306"/>
      <c r="Y193" s="307"/>
      <c r="Z193" s="311"/>
      <c r="AA193" s="312"/>
      <c r="AB193" s="307"/>
      <c r="AC193" s="351"/>
      <c r="AD193" s="351"/>
      <c r="AE193" s="354"/>
      <c r="AF193" s="356"/>
      <c r="AG193" s="351"/>
    </row>
    <row r="194" spans="1:33" ht="15" hidden="1">
      <c r="A194" s="75" t="s">
        <v>5004</v>
      </c>
      <c r="B194" s="39" t="s">
        <v>464</v>
      </c>
      <c r="C194" s="40" t="s">
        <v>2122</v>
      </c>
      <c r="D194" s="40" t="s">
        <v>2120</v>
      </c>
      <c r="E194" s="40" t="s">
        <v>2115</v>
      </c>
      <c r="F194" s="40" t="s">
        <v>2119</v>
      </c>
      <c r="G194" s="42" t="s">
        <v>2108</v>
      </c>
      <c r="H194" s="43" t="s">
        <v>2315</v>
      </c>
      <c r="I194" s="222">
        <v>8349</v>
      </c>
      <c r="J194" s="221">
        <v>1318</v>
      </c>
      <c r="K194" s="240">
        <v>97</v>
      </c>
      <c r="L194" s="168">
        <v>1213.24</v>
      </c>
      <c r="M194" s="24">
        <f t="shared" si="22"/>
        <v>1.1618157800000001E-2</v>
      </c>
      <c r="N194" s="24">
        <f t="shared" si="23"/>
        <v>1.26213543E-2</v>
      </c>
      <c r="O194" s="44">
        <f t="shared" si="24"/>
        <v>3.0658280000000002E-4</v>
      </c>
      <c r="P194" s="20">
        <f t="shared" si="17"/>
        <v>45987</v>
      </c>
      <c r="Q194" s="127"/>
      <c r="R194" s="127"/>
      <c r="S194" s="127"/>
      <c r="T194" s="381"/>
      <c r="U194" s="415"/>
      <c r="V194" s="309"/>
      <c r="W194" s="371"/>
      <c r="X194" s="306"/>
      <c r="Y194" s="307"/>
      <c r="Z194" s="311"/>
      <c r="AA194" s="312"/>
      <c r="AB194" s="307"/>
      <c r="AC194" s="351"/>
      <c r="AD194" s="351"/>
      <c r="AE194" s="354"/>
      <c r="AF194" s="356"/>
      <c r="AG194" s="351"/>
    </row>
    <row r="195" spans="1:33" ht="15" hidden="1">
      <c r="A195" s="75" t="s">
        <v>5005</v>
      </c>
      <c r="B195" s="39" t="s">
        <v>465</v>
      </c>
      <c r="C195" s="40" t="s">
        <v>2122</v>
      </c>
      <c r="D195" s="40" t="s">
        <v>2120</v>
      </c>
      <c r="E195" s="40" t="s">
        <v>2120</v>
      </c>
      <c r="F195" s="40" t="s">
        <v>2119</v>
      </c>
      <c r="G195" s="42" t="s">
        <v>2108</v>
      </c>
      <c r="H195" s="43" t="s">
        <v>2316</v>
      </c>
      <c r="I195" s="222">
        <v>11670</v>
      </c>
      <c r="J195" s="221">
        <v>1848</v>
      </c>
      <c r="K195" s="240">
        <v>119</v>
      </c>
      <c r="L195" s="168">
        <v>1403.84</v>
      </c>
      <c r="M195" s="24">
        <f t="shared" si="22"/>
        <v>1.0197086500000001E-2</v>
      </c>
      <c r="N195" s="24">
        <f t="shared" si="23"/>
        <v>1.34233358E-2</v>
      </c>
      <c r="O195" s="44">
        <f t="shared" si="24"/>
        <v>3.2606349999999998E-4</v>
      </c>
      <c r="P195" s="20">
        <f t="shared" si="17"/>
        <v>48909</v>
      </c>
      <c r="Q195" s="127"/>
      <c r="R195" s="127"/>
      <c r="S195" s="127"/>
      <c r="T195" s="381"/>
      <c r="U195" s="415"/>
      <c r="V195" s="309"/>
      <c r="W195" s="371"/>
      <c r="X195" s="306"/>
      <c r="Y195" s="307"/>
      <c r="Z195" s="311"/>
      <c r="AA195" s="312"/>
      <c r="AB195" s="307"/>
      <c r="AC195" s="351"/>
      <c r="AD195" s="351"/>
      <c r="AE195" s="354"/>
      <c r="AF195" s="356"/>
      <c r="AG195" s="351"/>
    </row>
    <row r="196" spans="1:33" ht="15" hidden="1">
      <c r="A196" s="75" t="s">
        <v>5006</v>
      </c>
      <c r="B196" s="39" t="s">
        <v>466</v>
      </c>
      <c r="C196" s="40" t="s">
        <v>2122</v>
      </c>
      <c r="D196" s="40" t="s">
        <v>2120</v>
      </c>
      <c r="E196" s="40" t="s">
        <v>2122</v>
      </c>
      <c r="F196" s="40">
        <v>3</v>
      </c>
      <c r="G196" s="42" t="s">
        <v>2109</v>
      </c>
      <c r="H196" s="43" t="s">
        <v>2317</v>
      </c>
      <c r="I196" s="222">
        <v>24198</v>
      </c>
      <c r="J196" s="221">
        <v>3425</v>
      </c>
      <c r="K196" s="240">
        <v>219</v>
      </c>
      <c r="L196" s="168">
        <v>1319.3</v>
      </c>
      <c r="M196" s="24">
        <f t="shared" si="22"/>
        <v>9.0503347000000008E-3</v>
      </c>
      <c r="N196" s="24">
        <f t="shared" si="23"/>
        <v>2.34953356E-2</v>
      </c>
      <c r="O196" s="44">
        <f t="shared" si="24"/>
        <v>5.7072049999999999E-4</v>
      </c>
      <c r="P196" s="20">
        <f t="shared" si="17"/>
        <v>85608</v>
      </c>
      <c r="Q196" s="127"/>
      <c r="R196" s="127"/>
      <c r="S196" s="127"/>
      <c r="T196" s="381"/>
      <c r="U196" s="415"/>
      <c r="V196" s="309"/>
      <c r="W196" s="371"/>
      <c r="X196" s="306"/>
      <c r="Y196" s="307"/>
      <c r="Z196" s="311"/>
      <c r="AA196" s="312"/>
      <c r="AB196" s="307"/>
      <c r="AC196" s="351"/>
      <c r="AD196" s="351"/>
      <c r="AE196" s="354"/>
      <c r="AF196" s="356"/>
      <c r="AG196" s="351"/>
    </row>
    <row r="197" spans="1:33" ht="15" hidden="1">
      <c r="A197" s="75" t="s">
        <v>5007</v>
      </c>
      <c r="B197" s="39" t="s">
        <v>467</v>
      </c>
      <c r="C197" s="40" t="s">
        <v>2122</v>
      </c>
      <c r="D197" s="40" t="s">
        <v>2120</v>
      </c>
      <c r="E197" s="40" t="s">
        <v>2124</v>
      </c>
      <c r="F197" s="40" t="s">
        <v>2119</v>
      </c>
      <c r="G197" s="42" t="s">
        <v>2108</v>
      </c>
      <c r="H197" s="43" t="s">
        <v>2318</v>
      </c>
      <c r="I197" s="222">
        <v>10129</v>
      </c>
      <c r="J197" s="221">
        <v>1521</v>
      </c>
      <c r="K197" s="240">
        <v>105</v>
      </c>
      <c r="L197" s="168">
        <v>2333.6</v>
      </c>
      <c r="M197" s="24">
        <f t="shared" si="22"/>
        <v>1.0366274999999999E-2</v>
      </c>
      <c r="N197" s="24">
        <f t="shared" si="23"/>
        <v>6.7565582000000002E-3</v>
      </c>
      <c r="O197" s="44">
        <f t="shared" si="24"/>
        <v>1.6412220000000001E-4</v>
      </c>
      <c r="P197" s="20">
        <f t="shared" ref="P197:P260" si="25">ROUNDDOWN(150000000*O197,0)</f>
        <v>24618</v>
      </c>
      <c r="Q197" s="127"/>
      <c r="R197" s="127"/>
      <c r="S197" s="127"/>
      <c r="T197" s="381"/>
      <c r="U197" s="415"/>
      <c r="V197" s="309"/>
      <c r="W197" s="371"/>
      <c r="X197" s="306"/>
      <c r="Y197" s="307"/>
      <c r="Z197" s="311"/>
      <c r="AA197" s="312"/>
      <c r="AB197" s="307"/>
      <c r="AC197" s="351"/>
      <c r="AD197" s="351"/>
      <c r="AE197" s="354"/>
      <c r="AF197" s="356"/>
      <c r="AG197" s="351"/>
    </row>
    <row r="198" spans="1:33" ht="15" hidden="1">
      <c r="A198" s="75" t="s">
        <v>5008</v>
      </c>
      <c r="B198" s="39" t="s">
        <v>468</v>
      </c>
      <c r="C198" s="40" t="s">
        <v>2122</v>
      </c>
      <c r="D198" s="40" t="s">
        <v>2120</v>
      </c>
      <c r="E198" s="40" t="s">
        <v>2126</v>
      </c>
      <c r="F198" s="40" t="s">
        <v>2119</v>
      </c>
      <c r="G198" s="42" t="s">
        <v>2108</v>
      </c>
      <c r="H198" s="43" t="s">
        <v>2319</v>
      </c>
      <c r="I198" s="222">
        <v>14234</v>
      </c>
      <c r="J198" s="221">
        <v>2466</v>
      </c>
      <c r="K198" s="240">
        <v>50</v>
      </c>
      <c r="L198" s="168">
        <v>3399.35</v>
      </c>
      <c r="M198" s="24">
        <f t="shared" si="22"/>
        <v>3.5127159999999999E-3</v>
      </c>
      <c r="N198" s="24">
        <f t="shared" si="23"/>
        <v>2.5482394E-3</v>
      </c>
      <c r="O198" s="44">
        <f t="shared" si="24"/>
        <v>6.1898700000000004E-5</v>
      </c>
      <c r="P198" s="20">
        <f t="shared" si="25"/>
        <v>9284</v>
      </c>
      <c r="Q198" s="127"/>
      <c r="R198" s="127"/>
      <c r="S198" s="127"/>
      <c r="T198" s="381"/>
      <c r="U198" s="415"/>
      <c r="V198" s="309"/>
      <c r="W198" s="371"/>
      <c r="X198" s="306"/>
      <c r="Y198" s="307"/>
      <c r="Z198" s="311"/>
      <c r="AA198" s="312"/>
      <c r="AB198" s="307"/>
      <c r="AC198" s="351"/>
      <c r="AD198" s="351"/>
      <c r="AE198" s="354"/>
      <c r="AF198" s="356"/>
      <c r="AG198" s="351"/>
    </row>
    <row r="199" spans="1:33" ht="15" hidden="1">
      <c r="A199" s="75" t="s">
        <v>5009</v>
      </c>
      <c r="B199" s="39" t="s">
        <v>469</v>
      </c>
      <c r="C199" s="40" t="s">
        <v>2122</v>
      </c>
      <c r="D199" s="40" t="s">
        <v>2120</v>
      </c>
      <c r="E199" s="40" t="s">
        <v>2133</v>
      </c>
      <c r="F199" s="40" t="s">
        <v>2119</v>
      </c>
      <c r="G199" s="42" t="s">
        <v>2108</v>
      </c>
      <c r="H199" s="43" t="s">
        <v>2320</v>
      </c>
      <c r="I199" s="222">
        <v>10139</v>
      </c>
      <c r="J199" s="221">
        <v>1518</v>
      </c>
      <c r="K199" s="240">
        <v>50</v>
      </c>
      <c r="L199" s="168">
        <v>1737.82</v>
      </c>
      <c r="M199" s="24">
        <f t="shared" si="22"/>
        <v>4.9314527999999996E-3</v>
      </c>
      <c r="N199" s="24">
        <f t="shared" si="23"/>
        <v>4.3076644000000002E-3</v>
      </c>
      <c r="O199" s="44">
        <f t="shared" si="24"/>
        <v>1.0463659999999999E-4</v>
      </c>
      <c r="P199" s="20">
        <f t="shared" si="25"/>
        <v>15695</v>
      </c>
      <c r="Q199" s="127"/>
      <c r="R199" s="127"/>
      <c r="S199" s="127"/>
      <c r="T199" s="381"/>
      <c r="U199" s="415"/>
      <c r="V199" s="309"/>
      <c r="W199" s="371"/>
      <c r="X199" s="306"/>
      <c r="Y199" s="307"/>
      <c r="Z199" s="311"/>
      <c r="AA199" s="312"/>
      <c r="AB199" s="307"/>
      <c r="AC199" s="351"/>
      <c r="AD199" s="351"/>
      <c r="AE199" s="354"/>
      <c r="AF199" s="356"/>
      <c r="AG199" s="351"/>
    </row>
    <row r="200" spans="1:33" ht="15" hidden="1">
      <c r="A200" s="75" t="s">
        <v>5010</v>
      </c>
      <c r="B200" s="39" t="s">
        <v>470</v>
      </c>
      <c r="C200" s="40" t="s">
        <v>2122</v>
      </c>
      <c r="D200" s="40" t="s">
        <v>2120</v>
      </c>
      <c r="E200" s="40" t="s">
        <v>2157</v>
      </c>
      <c r="F200" s="40">
        <v>3</v>
      </c>
      <c r="G200" s="42" t="s">
        <v>2109</v>
      </c>
      <c r="H200" s="43" t="s">
        <v>2321</v>
      </c>
      <c r="I200" s="222">
        <v>16814</v>
      </c>
      <c r="J200" s="221">
        <v>2356</v>
      </c>
      <c r="K200" s="240">
        <v>115</v>
      </c>
      <c r="L200" s="168">
        <v>1931.32</v>
      </c>
      <c r="M200" s="24">
        <f t="shared" si="22"/>
        <v>6.8395384000000002E-3</v>
      </c>
      <c r="N200" s="24">
        <f t="shared" si="23"/>
        <v>8.3434917000000004E-3</v>
      </c>
      <c r="O200" s="44">
        <f t="shared" si="24"/>
        <v>2.0267000000000001E-4</v>
      </c>
      <c r="P200" s="20">
        <f t="shared" si="25"/>
        <v>30400</v>
      </c>
      <c r="Q200" s="127"/>
      <c r="R200" s="127"/>
      <c r="S200" s="127"/>
      <c r="T200" s="381"/>
      <c r="U200" s="415"/>
      <c r="V200" s="309"/>
      <c r="W200" s="371"/>
      <c r="X200" s="306"/>
      <c r="Y200" s="307"/>
      <c r="Z200" s="311"/>
      <c r="AA200" s="312"/>
      <c r="AB200" s="307"/>
      <c r="AC200" s="351"/>
      <c r="AD200" s="351"/>
      <c r="AE200" s="354"/>
      <c r="AF200" s="356"/>
      <c r="AG200" s="351"/>
    </row>
    <row r="201" spans="1:33" ht="15" hidden="1">
      <c r="A201" s="75" t="s">
        <v>5011</v>
      </c>
      <c r="B201" s="39" t="s">
        <v>471</v>
      </c>
      <c r="C201" s="40" t="s">
        <v>2122</v>
      </c>
      <c r="D201" s="40" t="s">
        <v>2122</v>
      </c>
      <c r="E201" s="40" t="s">
        <v>2116</v>
      </c>
      <c r="F201" s="40" t="s">
        <v>2117</v>
      </c>
      <c r="G201" s="42" t="s">
        <v>2107</v>
      </c>
      <c r="H201" s="43" t="s">
        <v>2322</v>
      </c>
      <c r="I201" s="222">
        <v>19720</v>
      </c>
      <c r="J201" s="221">
        <v>2526</v>
      </c>
      <c r="K201" s="240">
        <v>234</v>
      </c>
      <c r="L201" s="168">
        <v>1305.99</v>
      </c>
      <c r="M201" s="24">
        <f t="shared" si="22"/>
        <v>1.1866125700000001E-2</v>
      </c>
      <c r="N201" s="24">
        <f t="shared" si="23"/>
        <v>2.2951043599999998E-2</v>
      </c>
      <c r="O201" s="44">
        <f t="shared" si="24"/>
        <v>5.574992E-4</v>
      </c>
      <c r="P201" s="20">
        <f t="shared" si="25"/>
        <v>83624</v>
      </c>
      <c r="Q201" s="127"/>
      <c r="R201" s="127"/>
      <c r="S201" s="127"/>
      <c r="T201" s="381"/>
      <c r="U201" s="415"/>
      <c r="V201" s="309"/>
      <c r="W201" s="371"/>
      <c r="X201" s="306"/>
      <c r="Y201" s="307"/>
      <c r="Z201" s="311"/>
      <c r="AA201" s="312"/>
      <c r="AB201" s="307"/>
      <c r="AC201" s="351"/>
      <c r="AD201" s="351"/>
      <c r="AE201" s="354"/>
      <c r="AF201" s="356"/>
      <c r="AG201" s="351"/>
    </row>
    <row r="202" spans="1:33" ht="15" hidden="1">
      <c r="A202" s="75" t="s">
        <v>5012</v>
      </c>
      <c r="B202" s="39" t="s">
        <v>472</v>
      </c>
      <c r="C202" s="40" t="s">
        <v>2122</v>
      </c>
      <c r="D202" s="40" t="s">
        <v>2122</v>
      </c>
      <c r="E202" s="40" t="s">
        <v>2115</v>
      </c>
      <c r="F202" s="40" t="s">
        <v>2119</v>
      </c>
      <c r="G202" s="42" t="s">
        <v>2108</v>
      </c>
      <c r="H202" s="43" t="s">
        <v>2322</v>
      </c>
      <c r="I202" s="222">
        <v>6050</v>
      </c>
      <c r="J202" s="221">
        <v>977</v>
      </c>
      <c r="K202" s="240">
        <v>118</v>
      </c>
      <c r="L202" s="168">
        <v>920</v>
      </c>
      <c r="M202" s="24">
        <f t="shared" si="22"/>
        <v>1.95041322E-2</v>
      </c>
      <c r="N202" s="24">
        <f t="shared" si="23"/>
        <v>2.0712540299999999E-2</v>
      </c>
      <c r="O202" s="44">
        <f t="shared" si="24"/>
        <v>5.0312410000000001E-4</v>
      </c>
      <c r="P202" s="20">
        <f t="shared" si="25"/>
        <v>75468</v>
      </c>
      <c r="Q202" s="127"/>
      <c r="R202" s="127"/>
      <c r="S202" s="127"/>
      <c r="T202" s="381"/>
      <c r="U202" s="415"/>
      <c r="V202" s="309"/>
      <c r="W202" s="371"/>
      <c r="X202" s="306"/>
      <c r="Y202" s="307"/>
      <c r="Z202" s="311"/>
      <c r="AA202" s="312"/>
      <c r="AB202" s="307"/>
      <c r="AC202" s="351"/>
      <c r="AD202" s="351"/>
      <c r="AE202" s="354"/>
      <c r="AF202" s="356"/>
      <c r="AG202" s="351"/>
    </row>
    <row r="203" spans="1:33" ht="15" hidden="1">
      <c r="A203" s="75" t="s">
        <v>5013</v>
      </c>
      <c r="B203" s="39" t="s">
        <v>473</v>
      </c>
      <c r="C203" s="40" t="s">
        <v>2122</v>
      </c>
      <c r="D203" s="40" t="s">
        <v>2122</v>
      </c>
      <c r="E203" s="40" t="s">
        <v>2120</v>
      </c>
      <c r="F203" s="40" t="s">
        <v>2119</v>
      </c>
      <c r="G203" s="42" t="s">
        <v>2108</v>
      </c>
      <c r="H203" s="43" t="s">
        <v>2323</v>
      </c>
      <c r="I203" s="222">
        <v>4538</v>
      </c>
      <c r="J203" s="221">
        <v>712</v>
      </c>
      <c r="K203" s="240">
        <v>97</v>
      </c>
      <c r="L203" s="168">
        <v>1068.55</v>
      </c>
      <c r="M203" s="24">
        <f t="shared" si="22"/>
        <v>2.1375055E-2</v>
      </c>
      <c r="N203" s="24">
        <f t="shared" si="23"/>
        <v>1.42427019E-2</v>
      </c>
      <c r="O203" s="44">
        <f t="shared" si="24"/>
        <v>3.459666E-4</v>
      </c>
      <c r="P203" s="20">
        <f t="shared" si="25"/>
        <v>51894</v>
      </c>
      <c r="Q203" s="127"/>
      <c r="R203" s="127"/>
      <c r="S203" s="127"/>
      <c r="T203" s="381"/>
      <c r="U203" s="415"/>
      <c r="V203" s="309"/>
      <c r="W203" s="371"/>
      <c r="X203" s="306"/>
      <c r="Y203" s="307"/>
      <c r="Z203" s="311"/>
      <c r="AA203" s="312"/>
      <c r="AB203" s="307"/>
      <c r="AC203" s="351"/>
      <c r="AD203" s="351"/>
      <c r="AE203" s="354"/>
      <c r="AF203" s="356"/>
      <c r="AG203" s="351"/>
    </row>
    <row r="204" spans="1:33" ht="15" hidden="1">
      <c r="A204" s="75" t="s">
        <v>5014</v>
      </c>
      <c r="B204" s="39" t="s">
        <v>474</v>
      </c>
      <c r="C204" s="40" t="s">
        <v>2122</v>
      </c>
      <c r="D204" s="40" t="s">
        <v>2122</v>
      </c>
      <c r="E204" s="40" t="s">
        <v>2122</v>
      </c>
      <c r="F204" s="40" t="s">
        <v>2119</v>
      </c>
      <c r="G204" s="42" t="s">
        <v>2108</v>
      </c>
      <c r="H204" s="43" t="s">
        <v>2324</v>
      </c>
      <c r="I204" s="222">
        <v>5273</v>
      </c>
      <c r="J204" s="221">
        <v>766</v>
      </c>
      <c r="K204" s="240">
        <v>99</v>
      </c>
      <c r="L204" s="168">
        <v>1171.81</v>
      </c>
      <c r="M204" s="24">
        <f t="shared" si="22"/>
        <v>1.8774890900000001E-2</v>
      </c>
      <c r="N204" s="24">
        <f t="shared" si="23"/>
        <v>1.22729507E-2</v>
      </c>
      <c r="O204" s="44">
        <f t="shared" si="24"/>
        <v>2.9811969999999998E-4</v>
      </c>
      <c r="P204" s="20">
        <f t="shared" si="25"/>
        <v>44717</v>
      </c>
      <c r="Q204" s="127"/>
      <c r="R204" s="127"/>
      <c r="S204" s="127"/>
      <c r="T204" s="381"/>
      <c r="U204" s="415"/>
      <c r="V204" s="309"/>
      <c r="W204" s="371"/>
      <c r="X204" s="306"/>
      <c r="Y204" s="307"/>
      <c r="Z204" s="311"/>
      <c r="AA204" s="312"/>
      <c r="AB204" s="307"/>
      <c r="AC204" s="351"/>
      <c r="AD204" s="351"/>
      <c r="AE204" s="354"/>
      <c r="AF204" s="356"/>
      <c r="AG204" s="351"/>
    </row>
    <row r="205" spans="1:33" ht="15" hidden="1">
      <c r="A205" s="75" t="s">
        <v>5015</v>
      </c>
      <c r="B205" s="39" t="s">
        <v>475</v>
      </c>
      <c r="C205" s="40" t="s">
        <v>2122</v>
      </c>
      <c r="D205" s="40" t="s">
        <v>2122</v>
      </c>
      <c r="E205" s="40" t="s">
        <v>2124</v>
      </c>
      <c r="F205" s="40" t="s">
        <v>2119</v>
      </c>
      <c r="G205" s="42" t="s">
        <v>2108</v>
      </c>
      <c r="H205" s="43" t="s">
        <v>2325</v>
      </c>
      <c r="I205" s="222">
        <v>4360</v>
      </c>
      <c r="J205" s="221">
        <v>640</v>
      </c>
      <c r="K205" s="240">
        <v>107</v>
      </c>
      <c r="L205" s="168">
        <v>904.41</v>
      </c>
      <c r="M205" s="24">
        <f t="shared" si="22"/>
        <v>2.4541284399999998E-2</v>
      </c>
      <c r="N205" s="24">
        <f t="shared" si="23"/>
        <v>1.7366484200000001E-2</v>
      </c>
      <c r="O205" s="44">
        <f t="shared" si="24"/>
        <v>4.2184580000000001E-4</v>
      </c>
      <c r="P205" s="20">
        <f t="shared" si="25"/>
        <v>63276</v>
      </c>
      <c r="Q205" s="127"/>
      <c r="R205" s="127"/>
      <c r="S205" s="127"/>
      <c r="T205" s="381"/>
      <c r="U205" s="415"/>
      <c r="V205" s="309"/>
      <c r="W205" s="371"/>
      <c r="X205" s="306"/>
      <c r="Y205" s="307"/>
      <c r="Z205" s="311"/>
      <c r="AA205" s="312"/>
      <c r="AB205" s="307"/>
      <c r="AC205" s="351"/>
      <c r="AD205" s="351"/>
      <c r="AE205" s="354"/>
      <c r="AF205" s="356"/>
      <c r="AG205" s="351"/>
    </row>
    <row r="206" spans="1:33" ht="15" hidden="1">
      <c r="A206" s="75" t="s">
        <v>5016</v>
      </c>
      <c r="B206" s="39" t="s">
        <v>476</v>
      </c>
      <c r="C206" s="40" t="s">
        <v>2122</v>
      </c>
      <c r="D206" s="40" t="s">
        <v>2122</v>
      </c>
      <c r="E206" s="40" t="s">
        <v>2126</v>
      </c>
      <c r="F206" s="40" t="s">
        <v>2119</v>
      </c>
      <c r="G206" s="42" t="s">
        <v>2108</v>
      </c>
      <c r="H206" s="43" t="s">
        <v>2326</v>
      </c>
      <c r="I206" s="222">
        <v>5255</v>
      </c>
      <c r="J206" s="221">
        <v>806</v>
      </c>
      <c r="K206" s="240">
        <v>119</v>
      </c>
      <c r="L206" s="168">
        <v>1398.56</v>
      </c>
      <c r="M206" s="24">
        <f t="shared" ref="M206:M237" si="26" xml:space="preserve"> ROUNDDOWN(K206/I206,10)</f>
        <v>2.26450999E-2</v>
      </c>
      <c r="N206" s="24">
        <f t="shared" ref="N206:N237" si="27">ROUNDDOWN(J206*M206/L206,10)</f>
        <v>1.3050530899999999E-2</v>
      </c>
      <c r="O206" s="44">
        <f t="shared" ref="O206:O237" si="28">ROUNDDOWN(N206/$N$2499,10)</f>
        <v>3.1700780000000001E-4</v>
      </c>
      <c r="P206" s="20">
        <f t="shared" si="25"/>
        <v>47551</v>
      </c>
      <c r="Q206" s="127"/>
      <c r="R206" s="127"/>
      <c r="S206" s="127"/>
      <c r="T206" s="381"/>
      <c r="U206" s="415"/>
      <c r="V206" s="309"/>
      <c r="W206" s="371"/>
      <c r="X206" s="306"/>
      <c r="Y206" s="307"/>
      <c r="Z206" s="311"/>
      <c r="AA206" s="312"/>
      <c r="AB206" s="307"/>
      <c r="AC206" s="351"/>
      <c r="AD206" s="351"/>
      <c r="AE206" s="354"/>
      <c r="AF206" s="356"/>
      <c r="AG206" s="351"/>
    </row>
    <row r="207" spans="1:33" ht="15" hidden="1">
      <c r="A207" s="75" t="s">
        <v>5017</v>
      </c>
      <c r="B207" s="39" t="s">
        <v>477</v>
      </c>
      <c r="C207" s="40" t="s">
        <v>2122</v>
      </c>
      <c r="D207" s="40" t="s">
        <v>2122</v>
      </c>
      <c r="E207" s="40" t="s">
        <v>2133</v>
      </c>
      <c r="F207" s="40" t="s">
        <v>2119</v>
      </c>
      <c r="G207" s="42" t="s">
        <v>2108</v>
      </c>
      <c r="H207" s="43" t="s">
        <v>2327</v>
      </c>
      <c r="I207" s="222">
        <v>6997</v>
      </c>
      <c r="J207" s="221">
        <v>1041</v>
      </c>
      <c r="K207" s="240">
        <v>114</v>
      </c>
      <c r="L207" s="168">
        <v>1029.0899999999999</v>
      </c>
      <c r="M207" s="24">
        <f t="shared" si="26"/>
        <v>1.6292696799999999E-2</v>
      </c>
      <c r="N207" s="24">
        <f t="shared" si="27"/>
        <v>1.6481257499999999E-2</v>
      </c>
      <c r="O207" s="44">
        <f t="shared" si="28"/>
        <v>4.0034290000000002E-4</v>
      </c>
      <c r="P207" s="20">
        <f t="shared" si="25"/>
        <v>60051</v>
      </c>
      <c r="Q207" s="127"/>
      <c r="R207" s="127"/>
      <c r="S207" s="127"/>
      <c r="T207" s="381"/>
      <c r="U207" s="415"/>
      <c r="V207" s="309"/>
      <c r="W207" s="371"/>
      <c r="X207" s="306"/>
      <c r="Y207" s="307"/>
      <c r="Z207" s="311"/>
      <c r="AA207" s="312"/>
      <c r="AB207" s="307"/>
      <c r="AC207" s="351"/>
      <c r="AD207" s="351"/>
      <c r="AE207" s="354"/>
      <c r="AF207" s="356"/>
      <c r="AG207" s="351"/>
    </row>
    <row r="208" spans="1:33" ht="15" hidden="1">
      <c r="A208" s="75" t="s">
        <v>5018</v>
      </c>
      <c r="B208" s="39" t="s">
        <v>478</v>
      </c>
      <c r="C208" s="40" t="s">
        <v>2122</v>
      </c>
      <c r="D208" s="40" t="s">
        <v>2124</v>
      </c>
      <c r="E208" s="40" t="s">
        <v>2116</v>
      </c>
      <c r="F208" s="40" t="s">
        <v>2117</v>
      </c>
      <c r="G208" s="42" t="s">
        <v>2107</v>
      </c>
      <c r="H208" s="43" t="s">
        <v>2328</v>
      </c>
      <c r="I208" s="222">
        <v>12630</v>
      </c>
      <c r="J208" s="221">
        <v>1700</v>
      </c>
      <c r="K208" s="240">
        <v>197</v>
      </c>
      <c r="L208" s="168">
        <v>1473.29</v>
      </c>
      <c r="M208" s="24">
        <f t="shared" si="26"/>
        <v>1.5597783E-2</v>
      </c>
      <c r="N208" s="24">
        <f t="shared" si="27"/>
        <v>1.7997971200000001E-2</v>
      </c>
      <c r="O208" s="44">
        <f t="shared" si="28"/>
        <v>4.3718510000000002E-4</v>
      </c>
      <c r="P208" s="20">
        <f t="shared" si="25"/>
        <v>65577</v>
      </c>
      <c r="Q208" s="127"/>
      <c r="R208" s="127"/>
      <c r="S208" s="127"/>
      <c r="T208" s="381"/>
      <c r="U208" s="415"/>
      <c r="V208" s="309"/>
      <c r="W208" s="371"/>
      <c r="X208" s="306"/>
      <c r="Y208" s="307"/>
      <c r="Z208" s="311"/>
      <c r="AA208" s="312"/>
      <c r="AB208" s="307"/>
      <c r="AC208" s="351"/>
      <c r="AD208" s="351"/>
      <c r="AE208" s="354"/>
      <c r="AF208" s="356"/>
      <c r="AG208" s="351"/>
    </row>
    <row r="209" spans="1:33" ht="15" hidden="1">
      <c r="A209" s="75" t="s">
        <v>5019</v>
      </c>
      <c r="B209" s="39" t="s">
        <v>479</v>
      </c>
      <c r="C209" s="40" t="s">
        <v>2122</v>
      </c>
      <c r="D209" s="40" t="s">
        <v>2124</v>
      </c>
      <c r="E209" s="40" t="s">
        <v>2115</v>
      </c>
      <c r="F209" s="40" t="s">
        <v>2119</v>
      </c>
      <c r="G209" s="42" t="s">
        <v>2108</v>
      </c>
      <c r="H209" s="43" t="s">
        <v>2329</v>
      </c>
      <c r="I209" s="222">
        <v>4034</v>
      </c>
      <c r="J209" s="221">
        <v>582</v>
      </c>
      <c r="K209" s="240">
        <v>110</v>
      </c>
      <c r="L209" s="168">
        <v>1080.56</v>
      </c>
      <c r="M209" s="24">
        <f t="shared" si="26"/>
        <v>2.7268220100000001E-2</v>
      </c>
      <c r="N209" s="24">
        <f t="shared" si="27"/>
        <v>1.4686925300000001E-2</v>
      </c>
      <c r="O209" s="44">
        <f t="shared" si="28"/>
        <v>3.5675710000000001E-4</v>
      </c>
      <c r="P209" s="20">
        <f t="shared" si="25"/>
        <v>53513</v>
      </c>
      <c r="Q209" s="127"/>
      <c r="R209" s="127"/>
      <c r="S209" s="127"/>
      <c r="T209" s="381"/>
      <c r="U209" s="415"/>
      <c r="V209" s="309"/>
      <c r="W209" s="371"/>
      <c r="X209" s="306"/>
      <c r="Y209" s="307"/>
      <c r="Z209" s="311"/>
      <c r="AA209" s="312"/>
      <c r="AB209" s="307"/>
      <c r="AC209" s="351"/>
      <c r="AD209" s="351"/>
      <c r="AE209" s="354"/>
      <c r="AF209" s="356"/>
      <c r="AG209" s="351"/>
    </row>
    <row r="210" spans="1:33" ht="15" hidden="1">
      <c r="A210" s="75" t="s">
        <v>5020</v>
      </c>
      <c r="B210" s="39" t="s">
        <v>480</v>
      </c>
      <c r="C210" s="40" t="s">
        <v>2122</v>
      </c>
      <c r="D210" s="40" t="s">
        <v>2124</v>
      </c>
      <c r="E210" s="40" t="s">
        <v>2120</v>
      </c>
      <c r="F210" s="40" t="s">
        <v>2119</v>
      </c>
      <c r="G210" s="42" t="s">
        <v>2108</v>
      </c>
      <c r="H210" s="43" t="s">
        <v>2328</v>
      </c>
      <c r="I210" s="222">
        <v>8727</v>
      </c>
      <c r="J210" s="221">
        <v>1298</v>
      </c>
      <c r="K210" s="240">
        <v>260</v>
      </c>
      <c r="L210" s="168">
        <v>1198.23</v>
      </c>
      <c r="M210" s="24">
        <f t="shared" si="26"/>
        <v>2.9792597600000002E-2</v>
      </c>
      <c r="N210" s="24">
        <f t="shared" si="27"/>
        <v>3.2273262699999999E-2</v>
      </c>
      <c r="O210" s="44">
        <f t="shared" si="28"/>
        <v>7.8394330000000005E-4</v>
      </c>
      <c r="P210" s="20">
        <f t="shared" si="25"/>
        <v>117591</v>
      </c>
      <c r="Q210" s="127"/>
      <c r="R210" s="127"/>
      <c r="S210" s="127"/>
      <c r="T210" s="381"/>
      <c r="U210" s="415"/>
      <c r="V210" s="309"/>
      <c r="W210" s="371"/>
      <c r="X210" s="306"/>
      <c r="Y210" s="307"/>
      <c r="Z210" s="311"/>
      <c r="AA210" s="312"/>
      <c r="AB210" s="307"/>
      <c r="AC210" s="351"/>
      <c r="AD210" s="351"/>
      <c r="AE210" s="354"/>
      <c r="AF210" s="356"/>
      <c r="AG210" s="351"/>
    </row>
    <row r="211" spans="1:33" ht="15" hidden="1">
      <c r="A211" s="75" t="s">
        <v>5021</v>
      </c>
      <c r="B211" s="39" t="s">
        <v>481</v>
      </c>
      <c r="C211" s="40" t="s">
        <v>2122</v>
      </c>
      <c r="D211" s="40" t="s">
        <v>2124</v>
      </c>
      <c r="E211" s="40" t="s">
        <v>2122</v>
      </c>
      <c r="F211" s="40">
        <v>3</v>
      </c>
      <c r="G211" s="42" t="s">
        <v>2109</v>
      </c>
      <c r="H211" s="43" t="s">
        <v>2330</v>
      </c>
      <c r="I211" s="222">
        <v>11489</v>
      </c>
      <c r="J211" s="221">
        <v>1605</v>
      </c>
      <c r="K211" s="240">
        <v>170</v>
      </c>
      <c r="L211" s="168">
        <v>1275.68</v>
      </c>
      <c r="M211" s="24">
        <f t="shared" si="26"/>
        <v>1.4796762099999999E-2</v>
      </c>
      <c r="N211" s="24">
        <f t="shared" si="27"/>
        <v>1.8616583400000001E-2</v>
      </c>
      <c r="O211" s="44">
        <f t="shared" si="28"/>
        <v>4.5221170000000002E-4</v>
      </c>
      <c r="P211" s="20">
        <f t="shared" si="25"/>
        <v>67831</v>
      </c>
      <c r="Q211" s="127"/>
      <c r="R211" s="127"/>
      <c r="S211" s="127"/>
      <c r="T211" s="381"/>
      <c r="U211" s="415"/>
      <c r="V211" s="309"/>
      <c r="W211" s="371"/>
      <c r="X211" s="306"/>
      <c r="Y211" s="307"/>
      <c r="Z211" s="311"/>
      <c r="AA211" s="312"/>
      <c r="AB211" s="307"/>
      <c r="AC211" s="351"/>
      <c r="AD211" s="351"/>
      <c r="AE211" s="354"/>
      <c r="AF211" s="356"/>
      <c r="AG211" s="351"/>
    </row>
    <row r="212" spans="1:33" ht="15" hidden="1">
      <c r="A212" s="75" t="s">
        <v>5022</v>
      </c>
      <c r="B212" s="39" t="s">
        <v>482</v>
      </c>
      <c r="C212" s="40" t="s">
        <v>2122</v>
      </c>
      <c r="D212" s="40" t="s">
        <v>2124</v>
      </c>
      <c r="E212" s="40" t="s">
        <v>2124</v>
      </c>
      <c r="F212" s="40" t="s">
        <v>2119</v>
      </c>
      <c r="G212" s="42" t="s">
        <v>2108</v>
      </c>
      <c r="H212" s="43" t="s">
        <v>2331</v>
      </c>
      <c r="I212" s="222">
        <v>3878</v>
      </c>
      <c r="J212" s="221">
        <v>514</v>
      </c>
      <c r="K212" s="240">
        <v>86</v>
      </c>
      <c r="L212" s="168">
        <v>973.05</v>
      </c>
      <c r="M212" s="24">
        <f t="shared" si="26"/>
        <v>2.2176379499999999E-2</v>
      </c>
      <c r="N212" s="24">
        <f t="shared" si="27"/>
        <v>1.1714361E-2</v>
      </c>
      <c r="O212" s="44">
        <f t="shared" si="28"/>
        <v>2.8455119999999998E-4</v>
      </c>
      <c r="P212" s="20">
        <f t="shared" si="25"/>
        <v>42682</v>
      </c>
      <c r="Q212" s="127"/>
      <c r="R212" s="127"/>
      <c r="S212" s="127"/>
      <c r="T212" s="381"/>
      <c r="U212" s="415"/>
      <c r="V212" s="309"/>
      <c r="W212" s="371"/>
      <c r="X212" s="306"/>
      <c r="Y212" s="307"/>
      <c r="Z212" s="311"/>
      <c r="AA212" s="312"/>
      <c r="AB212" s="307"/>
      <c r="AC212" s="351"/>
      <c r="AD212" s="351"/>
      <c r="AE212" s="354"/>
      <c r="AF212" s="356"/>
      <c r="AG212" s="351"/>
    </row>
    <row r="213" spans="1:33" ht="15" hidden="1">
      <c r="A213" s="75" t="s">
        <v>5023</v>
      </c>
      <c r="B213" s="39" t="s">
        <v>483</v>
      </c>
      <c r="C213" s="40" t="s">
        <v>2122</v>
      </c>
      <c r="D213" s="40" t="s">
        <v>2124</v>
      </c>
      <c r="E213" s="40" t="s">
        <v>2126</v>
      </c>
      <c r="F213" s="40" t="s">
        <v>2119</v>
      </c>
      <c r="G213" s="42" t="s">
        <v>2108</v>
      </c>
      <c r="H213" s="43" t="s">
        <v>2332</v>
      </c>
      <c r="I213" s="222">
        <v>4382</v>
      </c>
      <c r="J213" s="221">
        <v>709</v>
      </c>
      <c r="K213" s="240">
        <v>140</v>
      </c>
      <c r="L213" s="168">
        <v>779.91</v>
      </c>
      <c r="M213" s="24">
        <f t="shared" si="26"/>
        <v>3.1948881700000001E-2</v>
      </c>
      <c r="N213" s="24">
        <f t="shared" si="27"/>
        <v>2.9044065500000001E-2</v>
      </c>
      <c r="O213" s="44">
        <f t="shared" si="28"/>
        <v>7.055036E-4</v>
      </c>
      <c r="P213" s="20">
        <f t="shared" si="25"/>
        <v>105825</v>
      </c>
      <c r="Q213" s="127"/>
      <c r="R213" s="127"/>
      <c r="S213" s="127"/>
      <c r="T213" s="381"/>
      <c r="U213" s="415"/>
      <c r="V213" s="309"/>
      <c r="W213" s="371"/>
      <c r="X213" s="306"/>
      <c r="Y213" s="307"/>
      <c r="Z213" s="311"/>
      <c r="AA213" s="312"/>
      <c r="AB213" s="307"/>
      <c r="AC213" s="351"/>
      <c r="AD213" s="351"/>
      <c r="AE213" s="354"/>
      <c r="AF213" s="356"/>
      <c r="AG213" s="351"/>
    </row>
    <row r="214" spans="1:33" ht="15" hidden="1">
      <c r="A214" s="75" t="s">
        <v>5024</v>
      </c>
      <c r="B214" s="39" t="s">
        <v>484</v>
      </c>
      <c r="C214" s="40" t="s">
        <v>2122</v>
      </c>
      <c r="D214" s="40" t="s">
        <v>2126</v>
      </c>
      <c r="E214" s="40" t="s">
        <v>2116</v>
      </c>
      <c r="F214" s="40" t="s">
        <v>2119</v>
      </c>
      <c r="G214" s="42" t="s">
        <v>2108</v>
      </c>
      <c r="H214" s="43" t="s">
        <v>2333</v>
      </c>
      <c r="I214" s="222">
        <v>12762</v>
      </c>
      <c r="J214" s="221">
        <v>2102</v>
      </c>
      <c r="K214" s="240">
        <v>272</v>
      </c>
      <c r="L214" s="168">
        <v>1821.85</v>
      </c>
      <c r="M214" s="24">
        <f t="shared" si="26"/>
        <v>2.13132737E-2</v>
      </c>
      <c r="N214" s="24">
        <f t="shared" si="27"/>
        <v>2.4590664000000002E-2</v>
      </c>
      <c r="O214" s="44">
        <f t="shared" si="28"/>
        <v>5.973269E-4</v>
      </c>
      <c r="P214" s="20">
        <f t="shared" si="25"/>
        <v>89599</v>
      </c>
      <c r="Q214" s="127"/>
      <c r="R214" s="127"/>
      <c r="S214" s="127"/>
      <c r="T214" s="381"/>
      <c r="U214" s="415"/>
      <c r="V214" s="309"/>
      <c r="W214" s="371"/>
      <c r="X214" s="306"/>
      <c r="Y214" s="307"/>
      <c r="Z214" s="311"/>
      <c r="AA214" s="312"/>
      <c r="AB214" s="307"/>
      <c r="AC214" s="351"/>
      <c r="AD214" s="351"/>
      <c r="AE214" s="354"/>
      <c r="AF214" s="356"/>
      <c r="AG214" s="351"/>
    </row>
    <row r="215" spans="1:33" ht="15" hidden="1">
      <c r="A215" s="75" t="s">
        <v>5025</v>
      </c>
      <c r="B215" s="39" t="s">
        <v>485</v>
      </c>
      <c r="C215" s="40" t="s">
        <v>2122</v>
      </c>
      <c r="D215" s="40" t="s">
        <v>2126</v>
      </c>
      <c r="E215" s="40" t="s">
        <v>2115</v>
      </c>
      <c r="F215" s="40" t="s">
        <v>2119</v>
      </c>
      <c r="G215" s="42" t="s">
        <v>2108</v>
      </c>
      <c r="H215" s="43" t="s">
        <v>2334</v>
      </c>
      <c r="I215" s="222">
        <v>6427</v>
      </c>
      <c r="J215" s="221">
        <v>918</v>
      </c>
      <c r="K215" s="240">
        <v>158</v>
      </c>
      <c r="L215" s="168">
        <v>1068.3</v>
      </c>
      <c r="M215" s="24">
        <f t="shared" si="26"/>
        <v>2.4583787100000001E-2</v>
      </c>
      <c r="N215" s="24">
        <f t="shared" si="27"/>
        <v>2.1125074000000001E-2</v>
      </c>
      <c r="O215" s="44">
        <f t="shared" si="28"/>
        <v>5.1314489999999997E-4</v>
      </c>
      <c r="P215" s="20">
        <f t="shared" si="25"/>
        <v>76971</v>
      </c>
      <c r="Q215" s="127"/>
      <c r="R215" s="127"/>
      <c r="S215" s="127"/>
      <c r="T215" s="381"/>
      <c r="U215" s="415"/>
      <c r="V215" s="309"/>
      <c r="W215" s="371"/>
      <c r="X215" s="306"/>
      <c r="Y215" s="307"/>
      <c r="Z215" s="311"/>
      <c r="AA215" s="312"/>
      <c r="AB215" s="307"/>
      <c r="AC215" s="351"/>
      <c r="AD215" s="351"/>
      <c r="AE215" s="354"/>
      <c r="AF215" s="356"/>
      <c r="AG215" s="351"/>
    </row>
    <row r="216" spans="1:33" ht="15" hidden="1">
      <c r="A216" s="75" t="s">
        <v>5026</v>
      </c>
      <c r="B216" s="39" t="s">
        <v>486</v>
      </c>
      <c r="C216" s="40" t="s">
        <v>2122</v>
      </c>
      <c r="D216" s="40" t="s">
        <v>2126</v>
      </c>
      <c r="E216" s="40" t="s">
        <v>2120</v>
      </c>
      <c r="F216" s="40">
        <v>3</v>
      </c>
      <c r="G216" s="42" t="s">
        <v>2109</v>
      </c>
      <c r="H216" s="43" t="s">
        <v>2335</v>
      </c>
      <c r="I216" s="222">
        <v>7942</v>
      </c>
      <c r="J216" s="221">
        <v>1096</v>
      </c>
      <c r="K216" s="240">
        <v>205</v>
      </c>
      <c r="L216" s="168">
        <v>1262.8900000000001</v>
      </c>
      <c r="M216" s="24">
        <f t="shared" si="26"/>
        <v>2.5812137999999998E-2</v>
      </c>
      <c r="N216" s="24">
        <f t="shared" si="27"/>
        <v>2.24010826E-2</v>
      </c>
      <c r="O216" s="44">
        <f t="shared" si="28"/>
        <v>5.4414019999999999E-4</v>
      </c>
      <c r="P216" s="20">
        <f t="shared" si="25"/>
        <v>81621</v>
      </c>
      <c r="Q216" s="127"/>
      <c r="R216" s="127"/>
      <c r="S216" s="127"/>
      <c r="T216" s="381"/>
      <c r="U216" s="415"/>
      <c r="V216" s="309"/>
      <c r="W216" s="371"/>
      <c r="X216" s="306"/>
      <c r="Y216" s="307"/>
      <c r="Z216" s="311"/>
      <c r="AA216" s="312"/>
      <c r="AB216" s="307"/>
      <c r="AC216" s="351"/>
      <c r="AD216" s="351"/>
      <c r="AE216" s="354"/>
      <c r="AF216" s="356"/>
      <c r="AG216" s="351"/>
    </row>
    <row r="217" spans="1:33" ht="15" hidden="1">
      <c r="A217" s="75" t="s">
        <v>5027</v>
      </c>
      <c r="B217" s="39" t="s">
        <v>487</v>
      </c>
      <c r="C217" s="40" t="s">
        <v>2122</v>
      </c>
      <c r="D217" s="40" t="s">
        <v>2126</v>
      </c>
      <c r="E217" s="40" t="s">
        <v>2122</v>
      </c>
      <c r="F217" s="40">
        <v>3</v>
      </c>
      <c r="G217" s="42" t="s">
        <v>2109</v>
      </c>
      <c r="H217" s="43" t="s">
        <v>2336</v>
      </c>
      <c r="I217" s="222">
        <v>4683</v>
      </c>
      <c r="J217" s="221">
        <v>698</v>
      </c>
      <c r="K217" s="240">
        <v>150</v>
      </c>
      <c r="L217" s="168">
        <v>2751.17</v>
      </c>
      <c r="M217" s="24">
        <f t="shared" si="26"/>
        <v>3.2030749499999997E-2</v>
      </c>
      <c r="N217" s="24">
        <f t="shared" si="27"/>
        <v>8.1265291E-3</v>
      </c>
      <c r="O217" s="44">
        <f t="shared" si="28"/>
        <v>1.9739979999999999E-4</v>
      </c>
      <c r="P217" s="20">
        <f t="shared" si="25"/>
        <v>29609</v>
      </c>
      <c r="Q217" s="129"/>
      <c r="R217" s="153"/>
      <c r="S217" s="129"/>
      <c r="T217" s="382"/>
      <c r="U217" s="415"/>
      <c r="V217" s="309"/>
      <c r="W217" s="371"/>
      <c r="X217" s="306"/>
      <c r="Y217" s="307"/>
      <c r="Z217" s="311"/>
      <c r="AA217" s="312"/>
      <c r="AB217" s="307"/>
      <c r="AC217" s="351"/>
      <c r="AD217" s="351"/>
      <c r="AE217" s="354"/>
      <c r="AF217" s="356"/>
      <c r="AG217" s="351"/>
    </row>
    <row r="218" spans="1:33" ht="15" hidden="1">
      <c r="A218" s="75" t="s">
        <v>5028</v>
      </c>
      <c r="B218" s="39" t="s">
        <v>488</v>
      </c>
      <c r="C218" s="40" t="s">
        <v>2122</v>
      </c>
      <c r="D218" s="40" t="s">
        <v>2126</v>
      </c>
      <c r="E218" s="40" t="s">
        <v>2124</v>
      </c>
      <c r="F218" s="40" t="s">
        <v>2119</v>
      </c>
      <c r="G218" s="42" t="s">
        <v>2108</v>
      </c>
      <c r="H218" s="43" t="s">
        <v>2337</v>
      </c>
      <c r="I218" s="222">
        <v>4245</v>
      </c>
      <c r="J218" s="221">
        <v>685</v>
      </c>
      <c r="K218" s="240">
        <v>122</v>
      </c>
      <c r="L218" s="168">
        <v>1083.98</v>
      </c>
      <c r="M218" s="24">
        <f t="shared" si="26"/>
        <v>2.8739693699999999E-2</v>
      </c>
      <c r="N218" s="24">
        <f t="shared" si="27"/>
        <v>1.81614883E-2</v>
      </c>
      <c r="O218" s="44">
        <f t="shared" si="28"/>
        <v>4.4115700000000002E-4</v>
      </c>
      <c r="P218" s="20">
        <f t="shared" si="25"/>
        <v>66173</v>
      </c>
      <c r="Q218" s="127"/>
      <c r="R218" s="127"/>
      <c r="S218" s="127"/>
      <c r="T218" s="381"/>
      <c r="U218" s="415"/>
      <c r="V218" s="309"/>
      <c r="W218" s="371"/>
      <c r="X218" s="306"/>
      <c r="Y218" s="307"/>
      <c r="Z218" s="311"/>
      <c r="AA218" s="312"/>
      <c r="AB218" s="307"/>
      <c r="AC218" s="351"/>
      <c r="AD218" s="351"/>
      <c r="AE218" s="354"/>
      <c r="AF218" s="356"/>
      <c r="AG218" s="351"/>
    </row>
    <row r="219" spans="1:33" ht="15" hidden="1">
      <c r="A219" s="75" t="s">
        <v>5029</v>
      </c>
      <c r="B219" s="39" t="s">
        <v>489</v>
      </c>
      <c r="C219" s="40" t="s">
        <v>2122</v>
      </c>
      <c r="D219" s="40" t="s">
        <v>2126</v>
      </c>
      <c r="E219" s="40" t="s">
        <v>2126</v>
      </c>
      <c r="F219" s="40" t="s">
        <v>2119</v>
      </c>
      <c r="G219" s="42" t="s">
        <v>2108</v>
      </c>
      <c r="H219" s="43" t="s">
        <v>2338</v>
      </c>
      <c r="I219" s="222">
        <v>4212</v>
      </c>
      <c r="J219" s="221">
        <v>687</v>
      </c>
      <c r="K219" s="240">
        <v>221</v>
      </c>
      <c r="L219" s="168">
        <v>2128.08</v>
      </c>
      <c r="M219" s="24">
        <f t="shared" si="26"/>
        <v>5.2469135799999997E-2</v>
      </c>
      <c r="N219" s="24">
        <f t="shared" si="27"/>
        <v>1.6938412199999999E-2</v>
      </c>
      <c r="O219" s="44">
        <f t="shared" si="28"/>
        <v>4.1144750000000001E-4</v>
      </c>
      <c r="P219" s="20">
        <f t="shared" si="25"/>
        <v>61717</v>
      </c>
      <c r="Q219" s="127"/>
      <c r="R219" s="127"/>
      <c r="S219" s="127"/>
      <c r="T219" s="381"/>
      <c r="U219" s="415"/>
      <c r="V219" s="309"/>
      <c r="W219" s="371"/>
      <c r="X219" s="306"/>
      <c r="Y219" s="307"/>
      <c r="Z219" s="311"/>
      <c r="AA219" s="312"/>
      <c r="AB219" s="307"/>
      <c r="AC219" s="351"/>
      <c r="AD219" s="351"/>
      <c r="AE219" s="354"/>
      <c r="AF219" s="356"/>
      <c r="AG219" s="351"/>
    </row>
    <row r="220" spans="1:33" ht="15" hidden="1">
      <c r="A220" s="75" t="s">
        <v>5030</v>
      </c>
      <c r="B220" s="39" t="s">
        <v>490</v>
      </c>
      <c r="C220" s="40" t="s">
        <v>2122</v>
      </c>
      <c r="D220" s="40" t="s">
        <v>2133</v>
      </c>
      <c r="E220" s="40" t="s">
        <v>2116</v>
      </c>
      <c r="F220" s="40" t="s">
        <v>2117</v>
      </c>
      <c r="G220" s="42" t="s">
        <v>2107</v>
      </c>
      <c r="H220" s="43" t="s">
        <v>2339</v>
      </c>
      <c r="I220" s="222">
        <v>73114</v>
      </c>
      <c r="J220" s="221">
        <v>8266</v>
      </c>
      <c r="K220" s="240">
        <v>439</v>
      </c>
      <c r="L220" s="168">
        <v>1533.98</v>
      </c>
      <c r="M220" s="24">
        <f t="shared" si="26"/>
        <v>6.0043220000000003E-3</v>
      </c>
      <c r="N220" s="24">
        <f t="shared" si="27"/>
        <v>3.2354871399999999E-2</v>
      </c>
      <c r="O220" s="44">
        <f t="shared" si="28"/>
        <v>7.8592569999999995E-4</v>
      </c>
      <c r="P220" s="20">
        <f t="shared" si="25"/>
        <v>117888</v>
      </c>
      <c r="Q220" s="127"/>
      <c r="R220" s="127"/>
      <c r="S220" s="127"/>
      <c r="T220" s="381"/>
      <c r="U220" s="415"/>
      <c r="V220" s="309"/>
      <c r="W220" s="371"/>
      <c r="X220" s="306"/>
      <c r="Y220" s="307"/>
      <c r="Z220" s="311"/>
      <c r="AA220" s="312"/>
      <c r="AB220" s="307"/>
      <c r="AC220" s="351"/>
      <c r="AD220" s="351"/>
      <c r="AE220" s="354"/>
      <c r="AF220" s="356"/>
      <c r="AG220" s="351"/>
    </row>
    <row r="221" spans="1:33" ht="15" hidden="1">
      <c r="A221" s="75" t="s">
        <v>5031</v>
      </c>
      <c r="B221" s="39" t="s">
        <v>491</v>
      </c>
      <c r="C221" s="40" t="s">
        <v>2122</v>
      </c>
      <c r="D221" s="40" t="s">
        <v>2133</v>
      </c>
      <c r="E221" s="40" t="s">
        <v>2115</v>
      </c>
      <c r="F221" s="40" t="s">
        <v>2119</v>
      </c>
      <c r="G221" s="42" t="s">
        <v>2108</v>
      </c>
      <c r="H221" s="43" t="s">
        <v>2340</v>
      </c>
      <c r="I221" s="222">
        <v>5141</v>
      </c>
      <c r="J221" s="221">
        <v>731</v>
      </c>
      <c r="K221" s="240">
        <v>86</v>
      </c>
      <c r="L221" s="168">
        <v>1167.19</v>
      </c>
      <c r="M221" s="24">
        <f t="shared" si="26"/>
        <v>1.6728262899999999E-2</v>
      </c>
      <c r="N221" s="24">
        <f t="shared" si="27"/>
        <v>1.0476752000000001E-2</v>
      </c>
      <c r="O221" s="44">
        <f t="shared" si="28"/>
        <v>2.5448860000000002E-4</v>
      </c>
      <c r="P221" s="20">
        <f t="shared" si="25"/>
        <v>38173</v>
      </c>
      <c r="Q221" s="127"/>
      <c r="R221" s="127"/>
      <c r="S221" s="127"/>
      <c r="T221" s="381"/>
      <c r="U221" s="415"/>
      <c r="V221" s="309"/>
      <c r="W221" s="371"/>
      <c r="X221" s="306"/>
      <c r="Y221" s="307"/>
      <c r="Z221" s="311"/>
      <c r="AA221" s="312"/>
      <c r="AB221" s="307"/>
      <c r="AC221" s="351"/>
      <c r="AD221" s="351"/>
      <c r="AE221" s="354"/>
      <c r="AF221" s="356"/>
      <c r="AG221" s="351"/>
    </row>
    <row r="222" spans="1:33" ht="15" hidden="1">
      <c r="A222" s="75" t="s">
        <v>5032</v>
      </c>
      <c r="B222" s="39" t="s">
        <v>492</v>
      </c>
      <c r="C222" s="40" t="s">
        <v>2122</v>
      </c>
      <c r="D222" s="40" t="s">
        <v>2133</v>
      </c>
      <c r="E222" s="40" t="s">
        <v>2120</v>
      </c>
      <c r="F222" s="40">
        <v>3</v>
      </c>
      <c r="G222" s="42" t="s">
        <v>2109</v>
      </c>
      <c r="H222" s="43" t="s">
        <v>2341</v>
      </c>
      <c r="I222" s="222">
        <v>14447</v>
      </c>
      <c r="J222" s="221">
        <v>1986</v>
      </c>
      <c r="K222" s="240">
        <v>214</v>
      </c>
      <c r="L222" s="168">
        <v>1358.82</v>
      </c>
      <c r="M222" s="24">
        <f t="shared" si="26"/>
        <v>1.48127638E-2</v>
      </c>
      <c r="N222" s="24">
        <f t="shared" si="27"/>
        <v>2.1649776200000002E-2</v>
      </c>
      <c r="O222" s="44">
        <f t="shared" si="28"/>
        <v>5.2589029999999999E-4</v>
      </c>
      <c r="P222" s="20">
        <f t="shared" si="25"/>
        <v>78883</v>
      </c>
      <c r="Q222" s="127"/>
      <c r="R222" s="127"/>
      <c r="S222" s="127"/>
      <c r="T222" s="381"/>
      <c r="U222" s="415"/>
      <c r="V222" s="309"/>
      <c r="W222" s="371"/>
      <c r="X222" s="306"/>
      <c r="Y222" s="307"/>
      <c r="Z222" s="311"/>
      <c r="AA222" s="312"/>
      <c r="AB222" s="307"/>
      <c r="AC222" s="351"/>
      <c r="AD222" s="351"/>
      <c r="AE222" s="354"/>
      <c r="AF222" s="356"/>
      <c r="AG222" s="351"/>
    </row>
    <row r="223" spans="1:33" ht="15" hidden="1">
      <c r="A223" s="75" t="s">
        <v>5033</v>
      </c>
      <c r="B223" s="39" t="s">
        <v>493</v>
      </c>
      <c r="C223" s="40" t="s">
        <v>2122</v>
      </c>
      <c r="D223" s="40" t="s">
        <v>2133</v>
      </c>
      <c r="E223" s="40" t="s">
        <v>2122</v>
      </c>
      <c r="F223" s="40" t="s">
        <v>2119</v>
      </c>
      <c r="G223" s="42" t="s">
        <v>2108</v>
      </c>
      <c r="H223" s="43" t="s">
        <v>2339</v>
      </c>
      <c r="I223" s="222">
        <v>11771</v>
      </c>
      <c r="J223" s="221">
        <v>1658</v>
      </c>
      <c r="K223" s="240">
        <v>204</v>
      </c>
      <c r="L223" s="168">
        <v>2611.2800000000002</v>
      </c>
      <c r="M223" s="24">
        <f t="shared" si="26"/>
        <v>1.7330728E-2</v>
      </c>
      <c r="N223" s="24">
        <f t="shared" si="27"/>
        <v>1.10039317E-2</v>
      </c>
      <c r="O223" s="44">
        <f t="shared" si="28"/>
        <v>2.672943E-4</v>
      </c>
      <c r="P223" s="20">
        <f t="shared" si="25"/>
        <v>40094</v>
      </c>
      <c r="Q223" s="127"/>
      <c r="R223" s="127"/>
      <c r="S223" s="127"/>
      <c r="T223" s="381"/>
      <c r="U223" s="415"/>
      <c r="V223" s="309"/>
      <c r="W223" s="371"/>
      <c r="X223" s="306"/>
      <c r="Y223" s="307"/>
      <c r="Z223" s="311"/>
      <c r="AA223" s="312"/>
      <c r="AB223" s="307"/>
      <c r="AC223" s="351"/>
      <c r="AD223" s="351"/>
      <c r="AE223" s="354"/>
      <c r="AF223" s="356"/>
      <c r="AG223" s="351"/>
    </row>
    <row r="224" spans="1:33" ht="15" hidden="1">
      <c r="A224" s="75" t="s">
        <v>5034</v>
      </c>
      <c r="B224" s="39" t="s">
        <v>494</v>
      </c>
      <c r="C224" s="40" t="s">
        <v>2122</v>
      </c>
      <c r="D224" s="40" t="s">
        <v>2133</v>
      </c>
      <c r="E224" s="40" t="s">
        <v>2124</v>
      </c>
      <c r="F224" s="40">
        <v>3</v>
      </c>
      <c r="G224" s="42" t="s">
        <v>2109</v>
      </c>
      <c r="H224" s="43" t="s">
        <v>2342</v>
      </c>
      <c r="I224" s="222">
        <v>13159</v>
      </c>
      <c r="J224" s="221">
        <v>1642</v>
      </c>
      <c r="K224" s="240">
        <v>112</v>
      </c>
      <c r="L224" s="168">
        <v>1643.14</v>
      </c>
      <c r="M224" s="24">
        <f t="shared" si="26"/>
        <v>8.5112850000000004E-3</v>
      </c>
      <c r="N224" s="24">
        <f t="shared" si="27"/>
        <v>8.5053799000000003E-3</v>
      </c>
      <c r="O224" s="44">
        <f t="shared" si="28"/>
        <v>2.0660240000000001E-4</v>
      </c>
      <c r="P224" s="20">
        <f t="shared" si="25"/>
        <v>30990</v>
      </c>
      <c r="Q224" s="127"/>
      <c r="R224" s="127"/>
      <c r="S224" s="127"/>
      <c r="T224" s="381"/>
      <c r="U224" s="415"/>
      <c r="V224" s="309"/>
      <c r="W224" s="371"/>
      <c r="X224" s="306"/>
      <c r="Y224" s="307"/>
      <c r="Z224" s="311"/>
      <c r="AA224" s="312"/>
      <c r="AB224" s="307"/>
      <c r="AC224" s="351"/>
      <c r="AD224" s="351"/>
      <c r="AE224" s="354"/>
      <c r="AF224" s="356"/>
      <c r="AG224" s="351"/>
    </row>
    <row r="225" spans="1:33" ht="15" hidden="1">
      <c r="A225" s="75" t="s">
        <v>5035</v>
      </c>
      <c r="B225" s="39" t="s">
        <v>495</v>
      </c>
      <c r="C225" s="40" t="s">
        <v>2122</v>
      </c>
      <c r="D225" s="40" t="s">
        <v>2133</v>
      </c>
      <c r="E225" s="40" t="s">
        <v>2126</v>
      </c>
      <c r="F225" s="40">
        <v>3</v>
      </c>
      <c r="G225" s="42" t="s">
        <v>2109</v>
      </c>
      <c r="H225" s="43" t="s">
        <v>2343</v>
      </c>
      <c r="I225" s="222">
        <v>19307</v>
      </c>
      <c r="J225" s="221">
        <v>2574</v>
      </c>
      <c r="K225" s="240">
        <v>291</v>
      </c>
      <c r="L225" s="168">
        <v>1481.98</v>
      </c>
      <c r="M225" s="24">
        <f t="shared" si="26"/>
        <v>1.50722535E-2</v>
      </c>
      <c r="N225" s="24">
        <f t="shared" si="27"/>
        <v>2.6178477700000001E-2</v>
      </c>
      <c r="O225" s="44">
        <f t="shared" si="28"/>
        <v>6.3589609999999998E-4</v>
      </c>
      <c r="P225" s="20">
        <f t="shared" si="25"/>
        <v>95384</v>
      </c>
      <c r="Q225" s="129"/>
      <c r="R225" s="129"/>
      <c r="S225" s="129"/>
      <c r="T225" s="381"/>
      <c r="U225" s="415"/>
      <c r="V225" s="309"/>
      <c r="W225" s="371"/>
      <c r="X225" s="306"/>
      <c r="Y225" s="307"/>
      <c r="Z225" s="311"/>
      <c r="AA225" s="312"/>
      <c r="AB225" s="307"/>
      <c r="AC225" s="351"/>
      <c r="AD225" s="351"/>
      <c r="AE225" s="354"/>
      <c r="AF225" s="356"/>
      <c r="AG225" s="351"/>
    </row>
    <row r="226" spans="1:33" ht="15" hidden="1">
      <c r="A226" s="75" t="s">
        <v>5036</v>
      </c>
      <c r="B226" s="39" t="s">
        <v>496</v>
      </c>
      <c r="C226" s="40" t="s">
        <v>2122</v>
      </c>
      <c r="D226" s="40" t="s">
        <v>2133</v>
      </c>
      <c r="E226" s="40" t="s">
        <v>2133</v>
      </c>
      <c r="F226" s="40">
        <v>3</v>
      </c>
      <c r="G226" s="42" t="s">
        <v>2109</v>
      </c>
      <c r="H226" s="43" t="s">
        <v>2344</v>
      </c>
      <c r="I226" s="222">
        <v>9779</v>
      </c>
      <c r="J226" s="221">
        <v>1353</v>
      </c>
      <c r="K226" s="240">
        <v>94</v>
      </c>
      <c r="L226" s="168">
        <v>1579.82</v>
      </c>
      <c r="M226" s="24">
        <f t="shared" si="26"/>
        <v>9.6124347999999998E-3</v>
      </c>
      <c r="N226" s="24">
        <f t="shared" si="27"/>
        <v>8.2323455999999996E-3</v>
      </c>
      <c r="O226" s="44">
        <f t="shared" si="28"/>
        <v>1.9997020000000001E-4</v>
      </c>
      <c r="P226" s="20">
        <f t="shared" si="25"/>
        <v>29995</v>
      </c>
      <c r="Q226" s="127"/>
      <c r="R226" s="127"/>
      <c r="S226" s="127"/>
      <c r="T226" s="381"/>
      <c r="U226" s="415"/>
      <c r="V226" s="309"/>
      <c r="W226" s="371"/>
      <c r="X226" s="306"/>
      <c r="Y226" s="307"/>
      <c r="Z226" s="311"/>
      <c r="AA226" s="312"/>
      <c r="AB226" s="307"/>
      <c r="AC226" s="351"/>
      <c r="AD226" s="351"/>
      <c r="AE226" s="354"/>
      <c r="AF226" s="356"/>
      <c r="AG226" s="351"/>
    </row>
    <row r="227" spans="1:33" ht="15" hidden="1">
      <c r="A227" s="75" t="s">
        <v>5037</v>
      </c>
      <c r="B227" s="39" t="s">
        <v>497</v>
      </c>
      <c r="C227" s="40" t="s">
        <v>2122</v>
      </c>
      <c r="D227" s="40" t="s">
        <v>2133</v>
      </c>
      <c r="E227" s="40" t="s">
        <v>2157</v>
      </c>
      <c r="F227" s="40" t="s">
        <v>2119</v>
      </c>
      <c r="G227" s="42" t="s">
        <v>2108</v>
      </c>
      <c r="H227" s="43" t="s">
        <v>2345</v>
      </c>
      <c r="I227" s="222">
        <v>4746</v>
      </c>
      <c r="J227" s="221">
        <v>708</v>
      </c>
      <c r="K227" s="240">
        <v>111</v>
      </c>
      <c r="L227" s="168">
        <v>1289.76</v>
      </c>
      <c r="M227" s="24">
        <f t="shared" si="26"/>
        <v>2.3388116300000001E-2</v>
      </c>
      <c r="N227" s="24">
        <f t="shared" si="27"/>
        <v>1.2838657E-2</v>
      </c>
      <c r="O227" s="44">
        <f t="shared" si="28"/>
        <v>3.1186119999999999E-4</v>
      </c>
      <c r="P227" s="20">
        <f t="shared" si="25"/>
        <v>46779</v>
      </c>
      <c r="Q227" s="127"/>
      <c r="R227" s="127"/>
      <c r="S227" s="127"/>
      <c r="T227" s="381"/>
      <c r="U227" s="415"/>
      <c r="V227" s="309"/>
      <c r="W227" s="371"/>
      <c r="X227" s="306"/>
      <c r="Y227" s="307"/>
      <c r="Z227" s="311"/>
      <c r="AA227" s="312"/>
      <c r="AB227" s="307"/>
      <c r="AC227" s="351"/>
      <c r="AD227" s="351"/>
      <c r="AE227" s="354"/>
      <c r="AF227" s="356"/>
      <c r="AG227" s="351"/>
    </row>
    <row r="228" spans="1:33" ht="15" hidden="1">
      <c r="A228" s="75" t="s">
        <v>5038</v>
      </c>
      <c r="B228" s="39" t="s">
        <v>498</v>
      </c>
      <c r="C228" s="40" t="s">
        <v>2122</v>
      </c>
      <c r="D228" s="40" t="s">
        <v>2133</v>
      </c>
      <c r="E228" s="40" t="s">
        <v>2159</v>
      </c>
      <c r="F228" s="40" t="s">
        <v>2119</v>
      </c>
      <c r="G228" s="42" t="s">
        <v>2108</v>
      </c>
      <c r="H228" s="43" t="s">
        <v>2346</v>
      </c>
      <c r="I228" s="222">
        <v>9183</v>
      </c>
      <c r="J228" s="221">
        <v>1208</v>
      </c>
      <c r="K228" s="240">
        <v>177</v>
      </c>
      <c r="L228" s="168">
        <v>1207.74</v>
      </c>
      <c r="M228" s="24">
        <f t="shared" si="26"/>
        <v>1.9274746799999999E-2</v>
      </c>
      <c r="N228" s="24">
        <f t="shared" si="27"/>
        <v>1.9278896199999999E-2</v>
      </c>
      <c r="O228" s="44">
        <f t="shared" si="28"/>
        <v>4.6829979999999998E-4</v>
      </c>
      <c r="P228" s="20">
        <f t="shared" si="25"/>
        <v>70244</v>
      </c>
      <c r="Q228" s="127"/>
      <c r="R228" s="127"/>
      <c r="S228" s="127"/>
      <c r="T228" s="381"/>
      <c r="U228" s="415"/>
      <c r="V228" s="309"/>
      <c r="W228" s="371"/>
      <c r="X228" s="306"/>
      <c r="Y228" s="307"/>
      <c r="Z228" s="311"/>
      <c r="AA228" s="312"/>
      <c r="AB228" s="307"/>
      <c r="AC228" s="351"/>
      <c r="AD228" s="351"/>
      <c r="AE228" s="354"/>
      <c r="AF228" s="356"/>
      <c r="AG228" s="351"/>
    </row>
    <row r="229" spans="1:33" ht="15" hidden="1">
      <c r="A229" s="75" t="s">
        <v>5039</v>
      </c>
      <c r="B229" s="39" t="s">
        <v>499</v>
      </c>
      <c r="C229" s="40" t="s">
        <v>2122</v>
      </c>
      <c r="D229" s="40" t="s">
        <v>2157</v>
      </c>
      <c r="E229" s="40" t="s">
        <v>2116</v>
      </c>
      <c r="F229" s="40" t="s">
        <v>2117</v>
      </c>
      <c r="G229" s="42" t="s">
        <v>2107</v>
      </c>
      <c r="H229" s="43" t="s">
        <v>2347</v>
      </c>
      <c r="I229" s="222">
        <v>14478</v>
      </c>
      <c r="J229" s="221">
        <v>1911</v>
      </c>
      <c r="K229" s="240">
        <v>292</v>
      </c>
      <c r="L229" s="168">
        <v>1185.46</v>
      </c>
      <c r="M229" s="24">
        <f t="shared" si="26"/>
        <v>2.01685315E-2</v>
      </c>
      <c r="N229" s="24">
        <f t="shared" si="27"/>
        <v>3.2512327399999999E-2</v>
      </c>
      <c r="O229" s="44">
        <f t="shared" si="28"/>
        <v>7.8975040000000001E-4</v>
      </c>
      <c r="P229" s="20">
        <f t="shared" si="25"/>
        <v>118462</v>
      </c>
      <c r="Q229" s="127"/>
      <c r="R229" s="127"/>
      <c r="S229" s="127"/>
      <c r="T229" s="382"/>
      <c r="U229" s="415"/>
      <c r="V229" s="309"/>
      <c r="W229" s="371"/>
      <c r="X229" s="306"/>
      <c r="Y229" s="307"/>
      <c r="Z229" s="311"/>
      <c r="AA229" s="312"/>
      <c r="AB229" s="307"/>
      <c r="AC229" s="351"/>
      <c r="AD229" s="351"/>
      <c r="AE229" s="354"/>
      <c r="AF229" s="356"/>
      <c r="AG229" s="351"/>
    </row>
    <row r="230" spans="1:33" ht="15" hidden="1">
      <c r="A230" s="75" t="s">
        <v>5040</v>
      </c>
      <c r="B230" s="39" t="s">
        <v>500</v>
      </c>
      <c r="C230" s="40" t="s">
        <v>2122</v>
      </c>
      <c r="D230" s="40" t="s">
        <v>2157</v>
      </c>
      <c r="E230" s="40" t="s">
        <v>2115</v>
      </c>
      <c r="F230" s="40" t="s">
        <v>2119</v>
      </c>
      <c r="G230" s="42" t="s">
        <v>2108</v>
      </c>
      <c r="H230" s="43" t="s">
        <v>2348</v>
      </c>
      <c r="I230" s="222">
        <v>3092</v>
      </c>
      <c r="J230" s="221">
        <v>449</v>
      </c>
      <c r="K230" s="240">
        <v>95</v>
      </c>
      <c r="L230" s="168">
        <v>1202.98</v>
      </c>
      <c r="M230" s="24">
        <f t="shared" si="26"/>
        <v>3.0724450100000002E-2</v>
      </c>
      <c r="N230" s="24">
        <f t="shared" si="27"/>
        <v>1.1467587200000001E-2</v>
      </c>
      <c r="O230" s="44">
        <f t="shared" si="28"/>
        <v>2.7855680000000001E-4</v>
      </c>
      <c r="P230" s="20">
        <f t="shared" si="25"/>
        <v>41783</v>
      </c>
      <c r="Q230" s="127"/>
      <c r="R230" s="127"/>
      <c r="S230" s="127"/>
      <c r="T230" s="381"/>
      <c r="U230" s="415"/>
      <c r="V230" s="309"/>
      <c r="W230" s="371"/>
      <c r="X230" s="306"/>
      <c r="Y230" s="307"/>
      <c r="Z230" s="311"/>
      <c r="AA230" s="312"/>
      <c r="AB230" s="307"/>
      <c r="AC230" s="351"/>
      <c r="AD230" s="351"/>
      <c r="AE230" s="354"/>
      <c r="AF230" s="356"/>
      <c r="AG230" s="351"/>
    </row>
    <row r="231" spans="1:33" ht="15" hidden="1">
      <c r="A231" s="75" t="s">
        <v>5041</v>
      </c>
      <c r="B231" s="39" t="s">
        <v>501</v>
      </c>
      <c r="C231" s="40" t="s">
        <v>2122</v>
      </c>
      <c r="D231" s="40" t="s">
        <v>2157</v>
      </c>
      <c r="E231" s="40" t="s">
        <v>2120</v>
      </c>
      <c r="F231" s="40" t="s">
        <v>2119</v>
      </c>
      <c r="G231" s="42" t="s">
        <v>2108</v>
      </c>
      <c r="H231" s="43" t="s">
        <v>2349</v>
      </c>
      <c r="I231" s="222">
        <v>2877</v>
      </c>
      <c r="J231" s="221">
        <v>409</v>
      </c>
      <c r="K231" s="240">
        <v>75</v>
      </c>
      <c r="L231" s="168">
        <v>1103.3800000000001</v>
      </c>
      <c r="M231" s="24">
        <f t="shared" si="26"/>
        <v>2.60688216E-2</v>
      </c>
      <c r="N231" s="24">
        <f t="shared" si="27"/>
        <v>9.6631695000000007E-3</v>
      </c>
      <c r="O231" s="44">
        <f t="shared" si="28"/>
        <v>2.347261E-4</v>
      </c>
      <c r="P231" s="20">
        <f t="shared" si="25"/>
        <v>35208</v>
      </c>
      <c r="Q231" s="127"/>
      <c r="R231" s="127"/>
      <c r="S231" s="127"/>
      <c r="T231" s="381"/>
      <c r="U231" s="415"/>
      <c r="V231" s="309"/>
      <c r="W231" s="371"/>
      <c r="X231" s="306"/>
      <c r="Y231" s="307"/>
      <c r="Z231" s="311"/>
      <c r="AA231" s="312"/>
      <c r="AB231" s="307"/>
      <c r="AC231" s="351"/>
      <c r="AD231" s="351"/>
      <c r="AE231" s="354"/>
      <c r="AF231" s="356"/>
      <c r="AG231" s="351"/>
    </row>
    <row r="232" spans="1:33" ht="15" hidden="1">
      <c r="A232" s="75" t="s">
        <v>5042</v>
      </c>
      <c r="B232" s="39" t="s">
        <v>502</v>
      </c>
      <c r="C232" s="40" t="s">
        <v>2122</v>
      </c>
      <c r="D232" s="40" t="s">
        <v>2157</v>
      </c>
      <c r="E232" s="40" t="s">
        <v>2122</v>
      </c>
      <c r="F232" s="40">
        <v>3</v>
      </c>
      <c r="G232" s="42" t="s">
        <v>2109</v>
      </c>
      <c r="H232" s="43" t="s">
        <v>2350</v>
      </c>
      <c r="I232" s="222">
        <v>7668</v>
      </c>
      <c r="J232" s="221">
        <v>1047</v>
      </c>
      <c r="K232" s="240">
        <v>211</v>
      </c>
      <c r="L232" s="168">
        <v>1200.6600000000001</v>
      </c>
      <c r="M232" s="24">
        <f t="shared" si="26"/>
        <v>2.75169535E-2</v>
      </c>
      <c r="N232" s="24">
        <f t="shared" si="27"/>
        <v>2.39953444E-2</v>
      </c>
      <c r="O232" s="44">
        <f t="shared" si="28"/>
        <v>5.8286609999999995E-4</v>
      </c>
      <c r="P232" s="20">
        <f t="shared" si="25"/>
        <v>87429</v>
      </c>
      <c r="Q232" s="127"/>
      <c r="R232" s="127"/>
      <c r="S232" s="127"/>
      <c r="T232" s="381"/>
      <c r="U232" s="415"/>
      <c r="V232" s="309"/>
      <c r="W232" s="371"/>
      <c r="X232" s="306"/>
      <c r="Y232" s="307"/>
      <c r="Z232" s="311"/>
      <c r="AA232" s="312"/>
      <c r="AB232" s="307"/>
      <c r="AC232" s="351"/>
      <c r="AD232" s="351"/>
      <c r="AE232" s="354"/>
      <c r="AF232" s="356"/>
      <c r="AG232" s="351"/>
    </row>
    <row r="233" spans="1:33" ht="15" hidden="1">
      <c r="A233" s="75" t="s">
        <v>5043</v>
      </c>
      <c r="B233" s="39" t="s">
        <v>503</v>
      </c>
      <c r="C233" s="40" t="s">
        <v>2122</v>
      </c>
      <c r="D233" s="40" t="s">
        <v>2157</v>
      </c>
      <c r="E233" s="40" t="s">
        <v>2124</v>
      </c>
      <c r="F233" s="40" t="s">
        <v>2119</v>
      </c>
      <c r="G233" s="42" t="s">
        <v>2108</v>
      </c>
      <c r="H233" s="43" t="s">
        <v>2351</v>
      </c>
      <c r="I233" s="222">
        <v>7124</v>
      </c>
      <c r="J233" s="221">
        <v>1069</v>
      </c>
      <c r="K233" s="240">
        <v>242</v>
      </c>
      <c r="L233" s="168">
        <v>864.11</v>
      </c>
      <c r="M233" s="24">
        <f t="shared" si="26"/>
        <v>3.3969679900000001E-2</v>
      </c>
      <c r="N233" s="24">
        <f t="shared" si="27"/>
        <v>4.2024265200000001E-2</v>
      </c>
      <c r="O233" s="44">
        <f t="shared" si="28"/>
        <v>1.020803E-3</v>
      </c>
      <c r="P233" s="20">
        <f t="shared" si="25"/>
        <v>153120</v>
      </c>
      <c r="Q233" s="127"/>
      <c r="R233" s="127"/>
      <c r="S233" s="127"/>
      <c r="T233" s="381"/>
      <c r="U233" s="415"/>
      <c r="V233" s="309"/>
      <c r="W233" s="371"/>
      <c r="X233" s="306"/>
      <c r="Y233" s="307"/>
      <c r="Z233" s="311"/>
      <c r="AA233" s="312"/>
      <c r="AB233" s="307"/>
      <c r="AC233" s="351"/>
      <c r="AD233" s="351"/>
      <c r="AE233" s="354"/>
      <c r="AF233" s="356"/>
      <c r="AG233" s="351"/>
    </row>
    <row r="234" spans="1:33" ht="15" hidden="1">
      <c r="A234" s="75" t="s">
        <v>5044</v>
      </c>
      <c r="B234" s="39" t="s">
        <v>504</v>
      </c>
      <c r="C234" s="40" t="s">
        <v>2122</v>
      </c>
      <c r="D234" s="40" t="s">
        <v>2157</v>
      </c>
      <c r="E234" s="40" t="s">
        <v>2126</v>
      </c>
      <c r="F234" s="40" t="s">
        <v>2119</v>
      </c>
      <c r="G234" s="42" t="s">
        <v>2108</v>
      </c>
      <c r="H234" s="43" t="s">
        <v>2347</v>
      </c>
      <c r="I234" s="222">
        <v>11863</v>
      </c>
      <c r="J234" s="221">
        <v>1840</v>
      </c>
      <c r="K234" s="240">
        <v>395</v>
      </c>
      <c r="L234" s="168">
        <v>849.19</v>
      </c>
      <c r="M234" s="24">
        <f t="shared" si="26"/>
        <v>3.32968051E-2</v>
      </c>
      <c r="N234" s="24">
        <f t="shared" si="27"/>
        <v>7.2146541199999997E-2</v>
      </c>
      <c r="O234" s="44">
        <f t="shared" si="28"/>
        <v>1.7524972000000001E-3</v>
      </c>
      <c r="P234" s="20">
        <f t="shared" si="25"/>
        <v>262874</v>
      </c>
      <c r="Q234" s="127"/>
      <c r="R234" s="127"/>
      <c r="S234" s="127"/>
      <c r="T234" s="381"/>
      <c r="U234" s="415"/>
      <c r="V234" s="309"/>
      <c r="W234" s="371"/>
      <c r="X234" s="306"/>
      <c r="Y234" s="307"/>
      <c r="Z234" s="311"/>
      <c r="AA234" s="312"/>
      <c r="AB234" s="307"/>
      <c r="AC234" s="351"/>
      <c r="AD234" s="351"/>
      <c r="AE234" s="354"/>
      <c r="AF234" s="356"/>
      <c r="AG234" s="351"/>
    </row>
    <row r="235" spans="1:33" ht="15" hidden="1">
      <c r="A235" s="75" t="s">
        <v>5045</v>
      </c>
      <c r="B235" s="39" t="s">
        <v>505</v>
      </c>
      <c r="C235" s="40" t="s">
        <v>2122</v>
      </c>
      <c r="D235" s="40" t="s">
        <v>2157</v>
      </c>
      <c r="E235" s="40" t="s">
        <v>2133</v>
      </c>
      <c r="F235" s="40">
        <v>3</v>
      </c>
      <c r="G235" s="42" t="s">
        <v>2109</v>
      </c>
      <c r="H235" s="43" t="s">
        <v>2352</v>
      </c>
      <c r="I235" s="222">
        <v>7547</v>
      </c>
      <c r="J235" s="221">
        <v>1099</v>
      </c>
      <c r="K235" s="240">
        <v>345</v>
      </c>
      <c r="L235" s="168">
        <v>1309.57</v>
      </c>
      <c r="M235" s="24">
        <f t="shared" si="26"/>
        <v>4.5713528500000003E-2</v>
      </c>
      <c r="N235" s="24">
        <f t="shared" si="27"/>
        <v>3.8363102199999999E-2</v>
      </c>
      <c r="O235" s="44">
        <f t="shared" si="28"/>
        <v>9.3187040000000004E-4</v>
      </c>
      <c r="P235" s="20">
        <f t="shared" si="25"/>
        <v>139780</v>
      </c>
      <c r="Q235" s="127"/>
      <c r="R235" s="127"/>
      <c r="S235" s="127"/>
      <c r="T235" s="381"/>
      <c r="U235" s="415"/>
      <c r="V235" s="309"/>
      <c r="W235" s="371"/>
      <c r="X235" s="306"/>
      <c r="Y235" s="307"/>
      <c r="Z235" s="311"/>
      <c r="AA235" s="312"/>
      <c r="AB235" s="307"/>
      <c r="AC235" s="351"/>
      <c r="AD235" s="351"/>
      <c r="AE235" s="354"/>
      <c r="AF235" s="356"/>
      <c r="AG235" s="351"/>
    </row>
    <row r="236" spans="1:33" ht="15" hidden="1">
      <c r="A236" s="75" t="s">
        <v>5046</v>
      </c>
      <c r="B236" s="39" t="s">
        <v>506</v>
      </c>
      <c r="C236" s="40" t="s">
        <v>2122</v>
      </c>
      <c r="D236" s="40" t="s">
        <v>2157</v>
      </c>
      <c r="E236" s="40" t="s">
        <v>2157</v>
      </c>
      <c r="F236" s="40" t="s">
        <v>2119</v>
      </c>
      <c r="G236" s="42" t="s">
        <v>2108</v>
      </c>
      <c r="H236" s="43" t="s">
        <v>2353</v>
      </c>
      <c r="I236" s="222">
        <v>4675</v>
      </c>
      <c r="J236" s="221">
        <v>729</v>
      </c>
      <c r="K236" s="240">
        <v>202</v>
      </c>
      <c r="L236" s="168">
        <v>1225.27</v>
      </c>
      <c r="M236" s="24">
        <f t="shared" si="26"/>
        <v>4.3208556100000003E-2</v>
      </c>
      <c r="N236" s="24">
        <f t="shared" si="27"/>
        <v>2.57078336E-2</v>
      </c>
      <c r="O236" s="44">
        <f t="shared" si="28"/>
        <v>6.2446379999999996E-4</v>
      </c>
      <c r="P236" s="20">
        <f t="shared" si="25"/>
        <v>93669</v>
      </c>
      <c r="Q236" s="127"/>
      <c r="R236" s="127"/>
      <c r="S236" s="127"/>
      <c r="T236" s="381"/>
      <c r="U236" s="415"/>
      <c r="V236" s="309"/>
      <c r="W236" s="371"/>
      <c r="X236" s="306"/>
      <c r="Y236" s="307"/>
      <c r="Z236" s="311"/>
      <c r="AA236" s="312"/>
      <c r="AB236" s="307"/>
      <c r="AC236" s="351"/>
      <c r="AD236" s="351"/>
      <c r="AE236" s="354"/>
      <c r="AF236" s="356"/>
      <c r="AG236" s="351"/>
    </row>
    <row r="237" spans="1:33" ht="15" hidden="1">
      <c r="A237" s="75" t="s">
        <v>5047</v>
      </c>
      <c r="B237" s="39" t="s">
        <v>507</v>
      </c>
      <c r="C237" s="40" t="s">
        <v>2122</v>
      </c>
      <c r="D237" s="40" t="s">
        <v>2157</v>
      </c>
      <c r="E237" s="40" t="s">
        <v>2159</v>
      </c>
      <c r="F237" s="40" t="s">
        <v>2119</v>
      </c>
      <c r="G237" s="42" t="s">
        <v>2108</v>
      </c>
      <c r="H237" s="43" t="s">
        <v>2354</v>
      </c>
      <c r="I237" s="222">
        <v>6738</v>
      </c>
      <c r="J237" s="221">
        <v>1049</v>
      </c>
      <c r="K237" s="240">
        <v>338</v>
      </c>
      <c r="L237" s="168">
        <v>1139.78</v>
      </c>
      <c r="M237" s="24">
        <f t="shared" si="26"/>
        <v>5.0163253099999999E-2</v>
      </c>
      <c r="N237" s="24">
        <f t="shared" si="27"/>
        <v>4.6167903000000003E-2</v>
      </c>
      <c r="O237" s="44">
        <f t="shared" si="28"/>
        <v>1.1214553E-3</v>
      </c>
      <c r="P237" s="20">
        <f t="shared" si="25"/>
        <v>168218</v>
      </c>
      <c r="Q237" s="127"/>
      <c r="R237" s="127"/>
      <c r="S237" s="127"/>
      <c r="T237" s="381"/>
      <c r="U237" s="415"/>
      <c r="V237" s="309"/>
      <c r="W237" s="371"/>
      <c r="X237" s="306"/>
      <c r="Y237" s="307"/>
      <c r="Z237" s="311"/>
      <c r="AA237" s="312"/>
      <c r="AB237" s="307"/>
      <c r="AC237" s="351"/>
      <c r="AD237" s="351"/>
      <c r="AE237" s="354"/>
      <c r="AF237" s="356"/>
      <c r="AG237" s="351"/>
    </row>
    <row r="238" spans="1:33" ht="15" hidden="1">
      <c r="A238" s="75" t="s">
        <v>5048</v>
      </c>
      <c r="B238" s="39" t="s">
        <v>508</v>
      </c>
      <c r="C238" s="40" t="s">
        <v>2122</v>
      </c>
      <c r="D238" s="40" t="s">
        <v>2159</v>
      </c>
      <c r="E238" s="40" t="s">
        <v>2116</v>
      </c>
      <c r="F238" s="40" t="s">
        <v>2119</v>
      </c>
      <c r="G238" s="42" t="s">
        <v>2108</v>
      </c>
      <c r="H238" s="43" t="s">
        <v>2355</v>
      </c>
      <c r="I238" s="222">
        <v>4623</v>
      </c>
      <c r="J238" s="221">
        <v>643</v>
      </c>
      <c r="K238" s="240">
        <v>66</v>
      </c>
      <c r="L238" s="168">
        <v>1395.83</v>
      </c>
      <c r="M238" s="24">
        <f t="shared" ref="M238:M269" si="29" xml:space="preserve"> ROUNDDOWN(K238/I238,10)</f>
        <v>1.42764438E-2</v>
      </c>
      <c r="N238" s="24">
        <f t="shared" ref="N238:N269" si="30">ROUNDDOWN(J238*M238/L238,10)</f>
        <v>6.5765553999999997E-3</v>
      </c>
      <c r="O238" s="44">
        <f t="shared" ref="O238:O269" si="31">ROUNDDOWN(N238/$N$2499,10)</f>
        <v>1.5974970000000001E-4</v>
      </c>
      <c r="P238" s="20">
        <f t="shared" si="25"/>
        <v>23962</v>
      </c>
      <c r="Q238" s="127"/>
      <c r="R238" s="127"/>
      <c r="S238" s="127"/>
      <c r="T238" s="381"/>
      <c r="U238" s="415"/>
      <c r="V238" s="309"/>
      <c r="W238" s="371"/>
      <c r="X238" s="306"/>
      <c r="Y238" s="307"/>
      <c r="Z238" s="311"/>
      <c r="AA238" s="312"/>
      <c r="AB238" s="307"/>
      <c r="AC238" s="351"/>
      <c r="AD238" s="351"/>
      <c r="AE238" s="354"/>
      <c r="AF238" s="356"/>
      <c r="AG238" s="351"/>
    </row>
    <row r="239" spans="1:33" ht="15" hidden="1">
      <c r="A239" s="75" t="s">
        <v>5049</v>
      </c>
      <c r="B239" s="39" t="s">
        <v>509</v>
      </c>
      <c r="C239" s="40" t="s">
        <v>2122</v>
      </c>
      <c r="D239" s="40" t="s">
        <v>2159</v>
      </c>
      <c r="E239" s="40" t="s">
        <v>2115</v>
      </c>
      <c r="F239" s="40" t="s">
        <v>2119</v>
      </c>
      <c r="G239" s="42" t="s">
        <v>2108</v>
      </c>
      <c r="H239" s="43" t="s">
        <v>2356</v>
      </c>
      <c r="I239" s="222">
        <v>4924</v>
      </c>
      <c r="J239" s="221">
        <v>648</v>
      </c>
      <c r="K239" s="240">
        <v>110</v>
      </c>
      <c r="L239" s="168">
        <v>939.98</v>
      </c>
      <c r="M239" s="24">
        <f t="shared" si="29"/>
        <v>2.2339561300000001E-2</v>
      </c>
      <c r="N239" s="24">
        <f t="shared" si="30"/>
        <v>1.54003656E-2</v>
      </c>
      <c r="O239" s="44">
        <f t="shared" si="31"/>
        <v>3.7408720000000001E-4</v>
      </c>
      <c r="P239" s="20">
        <f t="shared" si="25"/>
        <v>56113</v>
      </c>
      <c r="Q239" s="127"/>
      <c r="R239" s="127"/>
      <c r="S239" s="127"/>
      <c r="T239" s="381"/>
      <c r="U239" s="415"/>
      <c r="V239" s="309"/>
      <c r="W239" s="371"/>
      <c r="X239" s="306"/>
      <c r="Y239" s="307"/>
      <c r="Z239" s="311"/>
      <c r="AA239" s="312"/>
      <c r="AB239" s="307"/>
      <c r="AC239" s="351"/>
      <c r="AD239" s="351"/>
      <c r="AE239" s="354"/>
      <c r="AF239" s="356"/>
      <c r="AG239" s="351"/>
    </row>
    <row r="240" spans="1:33" ht="15" hidden="1">
      <c r="A240" s="75" t="s">
        <v>5050</v>
      </c>
      <c r="B240" s="39" t="s">
        <v>510</v>
      </c>
      <c r="C240" s="40" t="s">
        <v>2122</v>
      </c>
      <c r="D240" s="40" t="s">
        <v>2159</v>
      </c>
      <c r="E240" s="40" t="s">
        <v>2120</v>
      </c>
      <c r="F240" s="40">
        <v>3</v>
      </c>
      <c r="G240" s="42" t="s">
        <v>2109</v>
      </c>
      <c r="H240" s="43" t="s">
        <v>2357</v>
      </c>
      <c r="I240" s="222">
        <v>24625</v>
      </c>
      <c r="J240" s="221">
        <v>3243</v>
      </c>
      <c r="K240" s="240">
        <v>239</v>
      </c>
      <c r="L240" s="168">
        <v>1854.05</v>
      </c>
      <c r="M240" s="24">
        <f t="shared" si="29"/>
        <v>9.7055836999999992E-3</v>
      </c>
      <c r="N240" s="24">
        <f t="shared" si="30"/>
        <v>1.6976461200000001E-2</v>
      </c>
      <c r="O240" s="44">
        <f t="shared" si="31"/>
        <v>4.1237179999999997E-4</v>
      </c>
      <c r="P240" s="20">
        <f t="shared" si="25"/>
        <v>61855</v>
      </c>
      <c r="Q240" s="127"/>
      <c r="R240" s="127"/>
      <c r="S240" s="127"/>
      <c r="T240" s="382"/>
      <c r="U240" s="415"/>
      <c r="V240" s="309"/>
      <c r="W240" s="371"/>
      <c r="X240" s="306"/>
      <c r="Y240" s="307"/>
      <c r="Z240" s="311"/>
      <c r="AA240" s="312"/>
      <c r="AB240" s="307"/>
      <c r="AC240" s="351"/>
      <c r="AD240" s="351"/>
      <c r="AE240" s="354"/>
      <c r="AF240" s="356"/>
      <c r="AG240" s="351"/>
    </row>
    <row r="241" spans="1:33" ht="15" hidden="1">
      <c r="A241" s="75" t="s">
        <v>5051</v>
      </c>
      <c r="B241" s="39" t="s">
        <v>511</v>
      </c>
      <c r="C241" s="40" t="s">
        <v>2122</v>
      </c>
      <c r="D241" s="40" t="s">
        <v>2159</v>
      </c>
      <c r="E241" s="40" t="s">
        <v>2122</v>
      </c>
      <c r="F241" s="40">
        <v>3</v>
      </c>
      <c r="G241" s="42" t="s">
        <v>2109</v>
      </c>
      <c r="H241" s="43" t="s">
        <v>2358</v>
      </c>
      <c r="I241" s="222">
        <v>11649</v>
      </c>
      <c r="J241" s="221">
        <v>1546</v>
      </c>
      <c r="K241" s="240">
        <v>269</v>
      </c>
      <c r="L241" s="168">
        <v>1524.99</v>
      </c>
      <c r="M241" s="24">
        <f t="shared" si="29"/>
        <v>2.3092110900000001E-2</v>
      </c>
      <c r="N241" s="24">
        <f t="shared" si="30"/>
        <v>2.34102541E-2</v>
      </c>
      <c r="O241" s="44">
        <f t="shared" si="31"/>
        <v>5.6865379999999997E-4</v>
      </c>
      <c r="P241" s="20">
        <f t="shared" si="25"/>
        <v>85298</v>
      </c>
      <c r="Q241" s="127"/>
      <c r="R241" s="127"/>
      <c r="S241" s="127"/>
      <c r="T241" s="381"/>
      <c r="U241" s="415"/>
      <c r="V241" s="309"/>
      <c r="W241" s="371"/>
      <c r="X241" s="306"/>
      <c r="Y241" s="307"/>
      <c r="Z241" s="311"/>
      <c r="AA241" s="312"/>
      <c r="AB241" s="307"/>
      <c r="AC241" s="351"/>
      <c r="AD241" s="351"/>
      <c r="AE241" s="354"/>
      <c r="AF241" s="356"/>
      <c r="AG241" s="351"/>
    </row>
    <row r="242" spans="1:33" ht="15" hidden="1">
      <c r="A242" s="75" t="s">
        <v>5052</v>
      </c>
      <c r="B242" s="39" t="s">
        <v>512</v>
      </c>
      <c r="C242" s="40" t="s">
        <v>2122</v>
      </c>
      <c r="D242" s="40" t="s">
        <v>2172</v>
      </c>
      <c r="E242" s="40" t="s">
        <v>2116</v>
      </c>
      <c r="F242" s="40">
        <v>3</v>
      </c>
      <c r="G242" s="42" t="s">
        <v>2109</v>
      </c>
      <c r="H242" s="43" t="s">
        <v>2359</v>
      </c>
      <c r="I242" s="222">
        <v>13452</v>
      </c>
      <c r="J242" s="221">
        <v>1925</v>
      </c>
      <c r="K242" s="240">
        <v>257</v>
      </c>
      <c r="L242" s="168">
        <v>955.66</v>
      </c>
      <c r="M242" s="24">
        <f t="shared" si="29"/>
        <v>1.9104965799999998E-2</v>
      </c>
      <c r="N242" s="24">
        <f t="shared" si="30"/>
        <v>3.8483413700000003E-2</v>
      </c>
      <c r="O242" s="44">
        <f t="shared" si="31"/>
        <v>9.3479290000000003E-4</v>
      </c>
      <c r="P242" s="20">
        <f t="shared" si="25"/>
        <v>140218</v>
      </c>
      <c r="Q242" s="127"/>
      <c r="R242" s="127"/>
      <c r="S242" s="127"/>
      <c r="T242" s="381"/>
      <c r="U242" s="415"/>
      <c r="V242" s="309"/>
      <c r="W242" s="371"/>
      <c r="X242" s="306"/>
      <c r="Y242" s="307"/>
      <c r="Z242" s="311"/>
      <c r="AA242" s="312"/>
      <c r="AB242" s="307"/>
      <c r="AC242" s="351"/>
      <c r="AD242" s="351"/>
      <c r="AE242" s="354"/>
      <c r="AF242" s="356"/>
      <c r="AG242" s="351"/>
    </row>
    <row r="243" spans="1:33" ht="15" hidden="1">
      <c r="A243" s="75" t="s">
        <v>5053</v>
      </c>
      <c r="B243" s="39" t="s">
        <v>513</v>
      </c>
      <c r="C243" s="40" t="s">
        <v>2122</v>
      </c>
      <c r="D243" s="40" t="s">
        <v>2172</v>
      </c>
      <c r="E243" s="40" t="s">
        <v>2115</v>
      </c>
      <c r="F243" s="40">
        <v>3</v>
      </c>
      <c r="G243" s="42" t="s">
        <v>2109</v>
      </c>
      <c r="H243" s="43" t="s">
        <v>2360</v>
      </c>
      <c r="I243" s="222">
        <v>9262</v>
      </c>
      <c r="J243" s="221">
        <v>1459</v>
      </c>
      <c r="K243" s="240">
        <v>230</v>
      </c>
      <c r="L243" s="168">
        <v>854.65</v>
      </c>
      <c r="M243" s="24">
        <f t="shared" si="29"/>
        <v>2.4832649500000002E-2</v>
      </c>
      <c r="N243" s="24">
        <f t="shared" si="30"/>
        <v>4.2392600000000003E-2</v>
      </c>
      <c r="O243" s="44">
        <f t="shared" si="31"/>
        <v>1.0297501000000001E-3</v>
      </c>
      <c r="P243" s="20">
        <f t="shared" si="25"/>
        <v>154462</v>
      </c>
      <c r="Q243" s="127"/>
      <c r="R243" s="127"/>
      <c r="S243" s="127"/>
      <c r="T243" s="381"/>
      <c r="U243" s="415"/>
      <c r="V243" s="309"/>
      <c r="W243" s="371"/>
      <c r="X243" s="306"/>
      <c r="Y243" s="307"/>
      <c r="Z243" s="311"/>
      <c r="AA243" s="312"/>
      <c r="AB243" s="307"/>
      <c r="AC243" s="351"/>
      <c r="AD243" s="351"/>
      <c r="AE243" s="354"/>
      <c r="AF243" s="356"/>
      <c r="AG243" s="351"/>
    </row>
    <row r="244" spans="1:33" ht="15" hidden="1">
      <c r="A244" s="75" t="s">
        <v>5054</v>
      </c>
      <c r="B244" s="39" t="s">
        <v>514</v>
      </c>
      <c r="C244" s="40" t="s">
        <v>2122</v>
      </c>
      <c r="D244" s="40" t="s">
        <v>2172</v>
      </c>
      <c r="E244" s="40" t="s">
        <v>2120</v>
      </c>
      <c r="F244" s="40">
        <v>3</v>
      </c>
      <c r="G244" s="42" t="s">
        <v>2109</v>
      </c>
      <c r="H244" s="43" t="s">
        <v>2361</v>
      </c>
      <c r="I244" s="222">
        <v>31847</v>
      </c>
      <c r="J244" s="221">
        <v>4527</v>
      </c>
      <c r="K244" s="240">
        <v>269</v>
      </c>
      <c r="L244" s="168">
        <v>1329.71</v>
      </c>
      <c r="M244" s="24">
        <f t="shared" si="29"/>
        <v>8.4466353999999993E-3</v>
      </c>
      <c r="N244" s="24">
        <f t="shared" si="30"/>
        <v>2.8756584799999999E-2</v>
      </c>
      <c r="O244" s="44">
        <f t="shared" si="31"/>
        <v>6.9852040000000003E-4</v>
      </c>
      <c r="P244" s="20">
        <f t="shared" si="25"/>
        <v>104778</v>
      </c>
      <c r="Q244" s="127"/>
      <c r="R244" s="127"/>
      <c r="S244" s="127"/>
      <c r="T244" s="381"/>
      <c r="U244" s="415"/>
      <c r="V244" s="309"/>
      <c r="W244" s="371"/>
      <c r="X244" s="306"/>
      <c r="Y244" s="307"/>
      <c r="Z244" s="311"/>
      <c r="AA244" s="312"/>
      <c r="AB244" s="307"/>
      <c r="AC244" s="351"/>
      <c r="AD244" s="351"/>
      <c r="AE244" s="354"/>
      <c r="AF244" s="356"/>
      <c r="AG244" s="351"/>
    </row>
    <row r="245" spans="1:33" ht="15" hidden="1">
      <c r="A245" s="75" t="s">
        <v>5055</v>
      </c>
      <c r="B245" s="39" t="s">
        <v>515</v>
      </c>
      <c r="C245" s="40" t="s">
        <v>2122</v>
      </c>
      <c r="D245" s="40" t="s">
        <v>2172</v>
      </c>
      <c r="E245" s="40" t="s">
        <v>2122</v>
      </c>
      <c r="F245" s="40" t="s">
        <v>2119</v>
      </c>
      <c r="G245" s="42" t="s">
        <v>2108</v>
      </c>
      <c r="H245" s="43" t="s">
        <v>2362</v>
      </c>
      <c r="I245" s="222">
        <v>7273</v>
      </c>
      <c r="J245" s="221">
        <v>1136</v>
      </c>
      <c r="K245" s="240">
        <v>140</v>
      </c>
      <c r="L245" s="168">
        <v>1007.21</v>
      </c>
      <c r="M245" s="24">
        <f t="shared" si="29"/>
        <v>1.9249278099999999E-2</v>
      </c>
      <c r="N245" s="24">
        <f t="shared" si="30"/>
        <v>2.1710646100000001E-2</v>
      </c>
      <c r="O245" s="44">
        <f t="shared" si="31"/>
        <v>5.2736890000000005E-4</v>
      </c>
      <c r="P245" s="20">
        <f t="shared" si="25"/>
        <v>79105</v>
      </c>
      <c r="Q245" s="127"/>
      <c r="R245" s="127"/>
      <c r="S245" s="127"/>
      <c r="T245" s="382"/>
      <c r="U245" s="415"/>
      <c r="V245" s="309"/>
      <c r="W245" s="371"/>
      <c r="X245" s="306"/>
      <c r="Y245" s="307"/>
      <c r="Z245" s="311"/>
      <c r="AA245" s="312"/>
      <c r="AB245" s="307"/>
      <c r="AC245" s="351"/>
      <c r="AD245" s="351"/>
      <c r="AE245" s="354"/>
      <c r="AF245" s="356"/>
      <c r="AG245" s="351"/>
    </row>
    <row r="246" spans="1:33" ht="15" hidden="1">
      <c r="A246" s="75" t="s">
        <v>5056</v>
      </c>
      <c r="B246" s="39" t="s">
        <v>516</v>
      </c>
      <c r="C246" s="40" t="s">
        <v>2122</v>
      </c>
      <c r="D246" s="40" t="s">
        <v>2172</v>
      </c>
      <c r="E246" s="40" t="s">
        <v>2124</v>
      </c>
      <c r="F246" s="40">
        <v>3</v>
      </c>
      <c r="G246" s="42" t="s">
        <v>2109</v>
      </c>
      <c r="H246" s="43" t="s">
        <v>2363</v>
      </c>
      <c r="I246" s="222">
        <v>24756</v>
      </c>
      <c r="J246" s="221">
        <v>3635</v>
      </c>
      <c r="K246" s="240">
        <v>264</v>
      </c>
      <c r="L246" s="168">
        <v>1336.91</v>
      </c>
      <c r="M246" s="24">
        <f t="shared" si="29"/>
        <v>1.0664081400000001E-2</v>
      </c>
      <c r="N246" s="24">
        <f t="shared" si="30"/>
        <v>2.89951723E-2</v>
      </c>
      <c r="O246" s="44">
        <f t="shared" si="31"/>
        <v>7.0431590000000004E-4</v>
      </c>
      <c r="P246" s="20">
        <f t="shared" si="25"/>
        <v>105647</v>
      </c>
      <c r="Q246" s="127"/>
      <c r="R246" s="127"/>
      <c r="S246" s="127"/>
      <c r="T246" s="381"/>
      <c r="U246" s="415"/>
      <c r="V246" s="309"/>
      <c r="W246" s="371"/>
      <c r="X246" s="306"/>
      <c r="Y246" s="307"/>
      <c r="Z246" s="311"/>
      <c r="AA246" s="312"/>
      <c r="AB246" s="307"/>
      <c r="AC246" s="351"/>
      <c r="AD246" s="351"/>
      <c r="AE246" s="354"/>
      <c r="AF246" s="356"/>
      <c r="AG246" s="351"/>
    </row>
    <row r="247" spans="1:33" ht="15" hidden="1">
      <c r="A247" s="75" t="s">
        <v>5057</v>
      </c>
      <c r="B247" s="39" t="s">
        <v>517</v>
      </c>
      <c r="C247" s="40" t="s">
        <v>2122</v>
      </c>
      <c r="D247" s="40" t="s">
        <v>2174</v>
      </c>
      <c r="E247" s="40" t="s">
        <v>2116</v>
      </c>
      <c r="F247" s="40" t="s">
        <v>2117</v>
      </c>
      <c r="G247" s="42" t="s">
        <v>2107</v>
      </c>
      <c r="H247" s="43" t="s">
        <v>2364</v>
      </c>
      <c r="I247" s="222">
        <v>5602</v>
      </c>
      <c r="J247" s="221">
        <v>675</v>
      </c>
      <c r="K247" s="240">
        <v>57</v>
      </c>
      <c r="L247" s="168">
        <v>1654.01</v>
      </c>
      <c r="M247" s="24">
        <f t="shared" si="29"/>
        <v>1.01749375E-2</v>
      </c>
      <c r="N247" s="24">
        <f t="shared" si="30"/>
        <v>4.1523827999999999E-3</v>
      </c>
      <c r="O247" s="44">
        <f t="shared" si="31"/>
        <v>1.008647E-4</v>
      </c>
      <c r="P247" s="20">
        <f t="shared" si="25"/>
        <v>15129</v>
      </c>
      <c r="Q247" s="127"/>
      <c r="R247" s="127"/>
      <c r="S247" s="127"/>
      <c r="T247" s="381"/>
      <c r="U247" s="415"/>
      <c r="V247" s="309"/>
      <c r="W247" s="371"/>
      <c r="X247" s="306"/>
      <c r="Y247" s="307"/>
      <c r="Z247" s="311"/>
      <c r="AA247" s="312"/>
      <c r="AB247" s="307"/>
      <c r="AC247" s="351"/>
      <c r="AD247" s="351"/>
      <c r="AE247" s="354"/>
      <c r="AF247" s="356"/>
      <c r="AG247" s="351"/>
    </row>
    <row r="248" spans="1:33" ht="15" hidden="1">
      <c r="A248" s="75" t="s">
        <v>5058</v>
      </c>
      <c r="B248" s="39" t="s">
        <v>518</v>
      </c>
      <c r="C248" s="40" t="s">
        <v>2122</v>
      </c>
      <c r="D248" s="40" t="s">
        <v>2174</v>
      </c>
      <c r="E248" s="40" t="s">
        <v>2115</v>
      </c>
      <c r="F248" s="40" t="s">
        <v>2119</v>
      </c>
      <c r="G248" s="42" t="s">
        <v>2108</v>
      </c>
      <c r="H248" s="43" t="s">
        <v>2365</v>
      </c>
      <c r="I248" s="222">
        <v>3484</v>
      </c>
      <c r="J248" s="221">
        <v>413</v>
      </c>
      <c r="K248" s="240">
        <v>71</v>
      </c>
      <c r="L248" s="168">
        <v>927.65</v>
      </c>
      <c r="M248" s="24">
        <f t="shared" si="29"/>
        <v>2.0378874799999998E-2</v>
      </c>
      <c r="N248" s="24">
        <f t="shared" si="30"/>
        <v>9.0728995000000003E-3</v>
      </c>
      <c r="O248" s="44">
        <f t="shared" si="31"/>
        <v>2.2038790000000001E-4</v>
      </c>
      <c r="P248" s="20">
        <f t="shared" si="25"/>
        <v>33058</v>
      </c>
      <c r="Q248" s="127"/>
      <c r="R248" s="127"/>
      <c r="S248" s="127"/>
      <c r="T248" s="382"/>
      <c r="U248" s="415"/>
      <c r="V248" s="309"/>
      <c r="W248" s="371"/>
      <c r="X248" s="306"/>
      <c r="Y248" s="307"/>
      <c r="Z248" s="311"/>
      <c r="AA248" s="312"/>
      <c r="AB248" s="307"/>
      <c r="AC248" s="351"/>
      <c r="AD248" s="351"/>
      <c r="AE248" s="354"/>
      <c r="AF248" s="356"/>
      <c r="AG248" s="351"/>
    </row>
    <row r="249" spans="1:33" ht="15" hidden="1">
      <c r="A249" s="75" t="s">
        <v>5059</v>
      </c>
      <c r="B249" s="39" t="s">
        <v>519</v>
      </c>
      <c r="C249" s="40" t="s">
        <v>2122</v>
      </c>
      <c r="D249" s="40" t="s">
        <v>2174</v>
      </c>
      <c r="E249" s="40" t="s">
        <v>2120</v>
      </c>
      <c r="F249" s="40" t="s">
        <v>2119</v>
      </c>
      <c r="G249" s="42" t="s">
        <v>2108</v>
      </c>
      <c r="H249" s="43" t="s">
        <v>2366</v>
      </c>
      <c r="I249" s="222">
        <v>5409</v>
      </c>
      <c r="J249" s="221">
        <v>615</v>
      </c>
      <c r="K249" s="240">
        <v>91</v>
      </c>
      <c r="L249" s="168">
        <v>1200.57</v>
      </c>
      <c r="M249" s="24">
        <f t="shared" si="29"/>
        <v>1.6823812099999998E-2</v>
      </c>
      <c r="N249" s="24">
        <f t="shared" si="30"/>
        <v>8.61811E-3</v>
      </c>
      <c r="O249" s="44">
        <f t="shared" si="31"/>
        <v>2.0934069999999999E-4</v>
      </c>
      <c r="P249" s="20">
        <f t="shared" si="25"/>
        <v>31401</v>
      </c>
      <c r="Q249" s="127"/>
      <c r="R249" s="127"/>
      <c r="S249" s="127"/>
      <c r="T249" s="381"/>
      <c r="U249" s="415"/>
      <c r="V249" s="309"/>
      <c r="W249" s="371"/>
      <c r="X249" s="306"/>
      <c r="Y249" s="307"/>
      <c r="Z249" s="311"/>
      <c r="AA249" s="312"/>
      <c r="AB249" s="307"/>
      <c r="AC249" s="351"/>
      <c r="AD249" s="351"/>
      <c r="AE249" s="354"/>
      <c r="AF249" s="356"/>
      <c r="AG249" s="351"/>
    </row>
    <row r="250" spans="1:33" ht="15" hidden="1">
      <c r="A250" s="75" t="s">
        <v>5060</v>
      </c>
      <c r="B250" s="39" t="s">
        <v>520</v>
      </c>
      <c r="C250" s="40" t="s">
        <v>2122</v>
      </c>
      <c r="D250" s="40" t="s">
        <v>2174</v>
      </c>
      <c r="E250" s="40" t="s">
        <v>2122</v>
      </c>
      <c r="F250" s="40" t="s">
        <v>2119</v>
      </c>
      <c r="G250" s="42" t="s">
        <v>2108</v>
      </c>
      <c r="H250" s="43" t="s">
        <v>2367</v>
      </c>
      <c r="I250" s="222">
        <v>7654</v>
      </c>
      <c r="J250" s="221">
        <v>994</v>
      </c>
      <c r="K250" s="240">
        <v>189</v>
      </c>
      <c r="L250" s="168">
        <v>927.29</v>
      </c>
      <c r="M250" s="24">
        <f t="shared" si="29"/>
        <v>2.46929709E-2</v>
      </c>
      <c r="N250" s="24">
        <f t="shared" si="30"/>
        <v>2.64694033E-2</v>
      </c>
      <c r="O250" s="44">
        <f t="shared" si="31"/>
        <v>6.4296299999999998E-4</v>
      </c>
      <c r="P250" s="20">
        <f t="shared" si="25"/>
        <v>96444</v>
      </c>
      <c r="Q250" s="127"/>
      <c r="R250" s="127"/>
      <c r="S250" s="127"/>
      <c r="T250" s="382"/>
      <c r="U250" s="415"/>
      <c r="V250" s="309"/>
      <c r="W250" s="371"/>
      <c r="X250" s="306"/>
      <c r="Y250" s="307"/>
      <c r="Z250" s="311"/>
      <c r="AA250" s="312"/>
      <c r="AB250" s="307"/>
      <c r="AC250" s="351"/>
      <c r="AD250" s="351"/>
      <c r="AE250" s="354"/>
      <c r="AF250" s="356"/>
      <c r="AG250" s="351"/>
    </row>
    <row r="251" spans="1:33" ht="15" hidden="1">
      <c r="A251" s="75" t="s">
        <v>5061</v>
      </c>
      <c r="B251" s="39" t="s">
        <v>521</v>
      </c>
      <c r="C251" s="40" t="s">
        <v>2122</v>
      </c>
      <c r="D251" s="40" t="s">
        <v>2174</v>
      </c>
      <c r="E251" s="40" t="s">
        <v>2124</v>
      </c>
      <c r="F251" s="40">
        <v>3</v>
      </c>
      <c r="G251" s="42" t="s">
        <v>2109</v>
      </c>
      <c r="H251" s="43" t="s">
        <v>2368</v>
      </c>
      <c r="I251" s="222">
        <v>9321</v>
      </c>
      <c r="J251" s="221">
        <v>1182</v>
      </c>
      <c r="K251" s="240">
        <v>207</v>
      </c>
      <c r="L251" s="168">
        <v>1271.3499999999999</v>
      </c>
      <c r="M251" s="24">
        <f t="shared" si="29"/>
        <v>2.2207917600000002E-2</v>
      </c>
      <c r="N251" s="24">
        <f t="shared" si="30"/>
        <v>2.0647153500000001E-2</v>
      </c>
      <c r="O251" s="44">
        <f t="shared" si="31"/>
        <v>5.0153579999999995E-4</v>
      </c>
      <c r="P251" s="20">
        <f t="shared" si="25"/>
        <v>75230</v>
      </c>
      <c r="Q251" s="127"/>
      <c r="R251" s="127"/>
      <c r="S251" s="127"/>
      <c r="T251" s="381"/>
      <c r="U251" s="415"/>
      <c r="V251" s="309"/>
      <c r="W251" s="371"/>
      <c r="X251" s="306"/>
      <c r="Y251" s="307"/>
      <c r="Z251" s="311"/>
      <c r="AA251" s="312"/>
      <c r="AB251" s="307"/>
      <c r="AC251" s="351"/>
      <c r="AD251" s="351"/>
      <c r="AE251" s="354"/>
      <c r="AF251" s="356"/>
      <c r="AG251" s="351"/>
    </row>
    <row r="252" spans="1:33" ht="15" hidden="1">
      <c r="A252" s="75" t="s">
        <v>5062</v>
      </c>
      <c r="B252" s="39" t="s">
        <v>522</v>
      </c>
      <c r="C252" s="40" t="s">
        <v>2122</v>
      </c>
      <c r="D252" s="40" t="s">
        <v>2174</v>
      </c>
      <c r="E252" s="40" t="s">
        <v>2126</v>
      </c>
      <c r="F252" s="40" t="s">
        <v>2119</v>
      </c>
      <c r="G252" s="42" t="s">
        <v>2108</v>
      </c>
      <c r="H252" s="43" t="s">
        <v>2364</v>
      </c>
      <c r="I252" s="222">
        <v>4395</v>
      </c>
      <c r="J252" s="221">
        <v>591</v>
      </c>
      <c r="K252" s="240">
        <v>45</v>
      </c>
      <c r="L252" s="168">
        <v>2818.89</v>
      </c>
      <c r="M252" s="24">
        <f t="shared" si="29"/>
        <v>1.02389078E-2</v>
      </c>
      <c r="N252" s="24">
        <f t="shared" si="30"/>
        <v>2.1466585999999998E-3</v>
      </c>
      <c r="O252" s="44">
        <f t="shared" si="31"/>
        <v>5.2144000000000001E-5</v>
      </c>
      <c r="P252" s="20">
        <f t="shared" si="25"/>
        <v>7821</v>
      </c>
      <c r="Q252" s="127"/>
      <c r="R252" s="127"/>
      <c r="S252" s="127"/>
      <c r="T252" s="381"/>
      <c r="U252" s="415"/>
      <c r="V252" s="309"/>
      <c r="W252" s="371"/>
      <c r="X252" s="306"/>
      <c r="Y252" s="307"/>
      <c r="Z252" s="311"/>
      <c r="AA252" s="312"/>
      <c r="AB252" s="307"/>
      <c r="AC252" s="351"/>
      <c r="AD252" s="351"/>
      <c r="AE252" s="354"/>
      <c r="AF252" s="356"/>
      <c r="AG252" s="351"/>
    </row>
    <row r="253" spans="1:33" ht="15" hidden="1">
      <c r="A253" s="75" t="s">
        <v>5063</v>
      </c>
      <c r="B253" s="39" t="s">
        <v>523</v>
      </c>
      <c r="C253" s="40" t="s">
        <v>2122</v>
      </c>
      <c r="D253" s="40" t="s">
        <v>2174</v>
      </c>
      <c r="E253" s="40" t="s">
        <v>2133</v>
      </c>
      <c r="F253" s="40" t="s">
        <v>2119</v>
      </c>
      <c r="G253" s="42" t="s">
        <v>2108</v>
      </c>
      <c r="H253" s="43" t="s">
        <v>2369</v>
      </c>
      <c r="I253" s="222">
        <v>4849</v>
      </c>
      <c r="J253" s="221">
        <v>624</v>
      </c>
      <c r="K253" s="240">
        <v>135</v>
      </c>
      <c r="L253" s="168">
        <v>925.37</v>
      </c>
      <c r="M253" s="24">
        <f t="shared" si="29"/>
        <v>2.7840791899999998E-2</v>
      </c>
      <c r="N253" s="24">
        <f t="shared" si="30"/>
        <v>1.8773738200000001E-2</v>
      </c>
      <c r="O253" s="44">
        <f t="shared" si="31"/>
        <v>4.5602909999999997E-4</v>
      </c>
      <c r="P253" s="20">
        <f t="shared" si="25"/>
        <v>68404</v>
      </c>
      <c r="Q253" s="127"/>
      <c r="R253" s="127"/>
      <c r="S253" s="127"/>
      <c r="T253" s="381"/>
      <c r="U253" s="415"/>
      <c r="V253" s="309"/>
      <c r="W253" s="371"/>
      <c r="X253" s="306"/>
      <c r="Y253" s="307"/>
      <c r="Z253" s="311"/>
      <c r="AA253" s="312"/>
      <c r="AB253" s="307"/>
      <c r="AC253" s="351"/>
      <c r="AD253" s="351"/>
      <c r="AE253" s="354"/>
      <c r="AF253" s="356"/>
      <c r="AG253" s="351"/>
    </row>
    <row r="254" spans="1:33" ht="15" hidden="1">
      <c r="A254" s="75" t="s">
        <v>5064</v>
      </c>
      <c r="B254" s="39" t="s">
        <v>524</v>
      </c>
      <c r="C254" s="40" t="s">
        <v>2122</v>
      </c>
      <c r="D254" s="40" t="s">
        <v>2175</v>
      </c>
      <c r="E254" s="40" t="s">
        <v>2116</v>
      </c>
      <c r="F254" s="40" t="s">
        <v>2117</v>
      </c>
      <c r="G254" s="42" t="s">
        <v>2107</v>
      </c>
      <c r="H254" s="43" t="s">
        <v>2370</v>
      </c>
      <c r="I254" s="222">
        <v>16354</v>
      </c>
      <c r="J254" s="221">
        <v>2197</v>
      </c>
      <c r="K254" s="240">
        <v>275</v>
      </c>
      <c r="L254" s="168">
        <v>1597.68</v>
      </c>
      <c r="M254" s="24">
        <f t="shared" si="29"/>
        <v>1.6815457900000001E-2</v>
      </c>
      <c r="N254" s="24">
        <f t="shared" si="30"/>
        <v>2.31232543E-2</v>
      </c>
      <c r="O254" s="44">
        <f t="shared" si="31"/>
        <v>5.6168229999999997E-4</v>
      </c>
      <c r="P254" s="20">
        <f t="shared" si="25"/>
        <v>84252</v>
      </c>
      <c r="Q254" s="127"/>
      <c r="R254" s="127"/>
      <c r="S254" s="127"/>
      <c r="T254" s="382"/>
      <c r="U254" s="415"/>
      <c r="V254" s="309"/>
      <c r="W254" s="371"/>
      <c r="X254" s="306"/>
      <c r="Y254" s="307"/>
      <c r="Z254" s="311"/>
      <c r="AA254" s="312"/>
      <c r="AB254" s="307"/>
      <c r="AC254" s="351"/>
      <c r="AD254" s="351"/>
      <c r="AE254" s="354"/>
      <c r="AF254" s="356"/>
      <c r="AG254" s="351"/>
    </row>
    <row r="255" spans="1:33" ht="15" hidden="1">
      <c r="A255" s="75" t="s">
        <v>5065</v>
      </c>
      <c r="B255" s="39" t="s">
        <v>525</v>
      </c>
      <c r="C255" s="40" t="s">
        <v>2122</v>
      </c>
      <c r="D255" s="40" t="s">
        <v>2175</v>
      </c>
      <c r="E255" s="40" t="s">
        <v>2115</v>
      </c>
      <c r="F255" s="40" t="s">
        <v>2119</v>
      </c>
      <c r="G255" s="42" t="s">
        <v>2108</v>
      </c>
      <c r="H255" s="43" t="s">
        <v>2371</v>
      </c>
      <c r="I255" s="222">
        <v>5322</v>
      </c>
      <c r="J255" s="221">
        <v>793</v>
      </c>
      <c r="K255" s="240">
        <v>156</v>
      </c>
      <c r="L255" s="168">
        <v>843.47</v>
      </c>
      <c r="M255" s="24">
        <f t="shared" si="29"/>
        <v>2.93122886E-2</v>
      </c>
      <c r="N255" s="24">
        <f t="shared" si="30"/>
        <v>2.7558354E-2</v>
      </c>
      <c r="O255" s="44">
        <f t="shared" si="31"/>
        <v>6.6941440000000004E-4</v>
      </c>
      <c r="P255" s="20">
        <f t="shared" si="25"/>
        <v>100412</v>
      </c>
      <c r="Q255" s="127"/>
      <c r="R255" s="127"/>
      <c r="S255" s="127"/>
      <c r="T255" s="381"/>
      <c r="U255" s="415"/>
      <c r="V255" s="309"/>
      <c r="W255" s="371"/>
      <c r="X255" s="306"/>
      <c r="Y255" s="307"/>
      <c r="Z255" s="311"/>
      <c r="AA255" s="312"/>
      <c r="AB255" s="307"/>
      <c r="AC255" s="351"/>
      <c r="AD255" s="351"/>
      <c r="AE255" s="354"/>
      <c r="AF255" s="356"/>
      <c r="AG255" s="351"/>
    </row>
    <row r="256" spans="1:33" ht="15" hidden="1">
      <c r="A256" s="75" t="s">
        <v>5066</v>
      </c>
      <c r="B256" s="39" t="s">
        <v>526</v>
      </c>
      <c r="C256" s="40" t="s">
        <v>2122</v>
      </c>
      <c r="D256" s="40" t="s">
        <v>2175</v>
      </c>
      <c r="E256" s="40" t="s">
        <v>2120</v>
      </c>
      <c r="F256" s="40" t="s">
        <v>2119</v>
      </c>
      <c r="G256" s="42" t="s">
        <v>2108</v>
      </c>
      <c r="H256" s="48" t="s">
        <v>2372</v>
      </c>
      <c r="I256" s="222">
        <v>4751</v>
      </c>
      <c r="J256" s="221">
        <v>733</v>
      </c>
      <c r="K256" s="240">
        <v>235</v>
      </c>
      <c r="L256" s="168">
        <v>796.2</v>
      </c>
      <c r="M256" s="24">
        <f t="shared" si="29"/>
        <v>4.94632708E-2</v>
      </c>
      <c r="N256" s="24">
        <f t="shared" si="30"/>
        <v>4.5537022699999999E-2</v>
      </c>
      <c r="O256" s="44">
        <f t="shared" si="31"/>
        <v>1.1061306999999999E-3</v>
      </c>
      <c r="P256" s="20">
        <f t="shared" si="25"/>
        <v>165919</v>
      </c>
      <c r="Q256" s="127"/>
      <c r="R256" s="127"/>
      <c r="S256" s="127"/>
      <c r="T256" s="381"/>
      <c r="U256" s="415"/>
      <c r="V256" s="309"/>
      <c r="W256" s="371"/>
      <c r="X256" s="306"/>
      <c r="Y256" s="307"/>
      <c r="Z256" s="311"/>
      <c r="AA256" s="312"/>
      <c r="AB256" s="307"/>
      <c r="AC256" s="351"/>
      <c r="AD256" s="351"/>
      <c r="AE256" s="354"/>
      <c r="AF256" s="356"/>
      <c r="AG256" s="351"/>
    </row>
    <row r="257" spans="1:33" ht="15" hidden="1">
      <c r="A257" s="75" t="s">
        <v>5067</v>
      </c>
      <c r="B257" s="39" t="s">
        <v>527</v>
      </c>
      <c r="C257" s="40" t="s">
        <v>2122</v>
      </c>
      <c r="D257" s="40" t="s">
        <v>2175</v>
      </c>
      <c r="E257" s="40" t="s">
        <v>2122</v>
      </c>
      <c r="F257" s="40" t="s">
        <v>2119</v>
      </c>
      <c r="G257" s="42" t="s">
        <v>2108</v>
      </c>
      <c r="H257" s="43" t="s">
        <v>2370</v>
      </c>
      <c r="I257" s="222">
        <v>7487</v>
      </c>
      <c r="J257" s="221">
        <v>1162</v>
      </c>
      <c r="K257" s="240">
        <v>189</v>
      </c>
      <c r="L257" s="168">
        <v>1300.49</v>
      </c>
      <c r="M257" s="24">
        <f t="shared" si="29"/>
        <v>2.52437558E-2</v>
      </c>
      <c r="N257" s="24">
        <f t="shared" si="30"/>
        <v>2.25555323E-2</v>
      </c>
      <c r="O257" s="44">
        <f t="shared" si="31"/>
        <v>5.4789189999999998E-4</v>
      </c>
      <c r="P257" s="20">
        <f t="shared" si="25"/>
        <v>82183</v>
      </c>
      <c r="Q257" s="127"/>
      <c r="R257" s="127"/>
      <c r="S257" s="127"/>
      <c r="T257" s="382"/>
      <c r="U257" s="415"/>
      <c r="V257" s="309"/>
      <c r="W257" s="371"/>
      <c r="X257" s="306"/>
      <c r="Y257" s="307"/>
      <c r="Z257" s="311"/>
      <c r="AA257" s="312"/>
      <c r="AB257" s="307"/>
      <c r="AC257" s="351"/>
      <c r="AD257" s="351"/>
      <c r="AE257" s="354"/>
      <c r="AF257" s="356"/>
      <c r="AG257" s="351"/>
    </row>
    <row r="258" spans="1:33" ht="15" hidden="1">
      <c r="A258" s="75" t="s">
        <v>5068</v>
      </c>
      <c r="B258" s="39" t="s">
        <v>528</v>
      </c>
      <c r="C258" s="40" t="s">
        <v>2122</v>
      </c>
      <c r="D258" s="40" t="s">
        <v>2175</v>
      </c>
      <c r="E258" s="40" t="s">
        <v>2124</v>
      </c>
      <c r="F258" s="40" t="s">
        <v>2119</v>
      </c>
      <c r="G258" s="42" t="s">
        <v>2108</v>
      </c>
      <c r="H258" s="43" t="s">
        <v>2373</v>
      </c>
      <c r="I258" s="222">
        <v>5909</v>
      </c>
      <c r="J258" s="221">
        <v>844</v>
      </c>
      <c r="K258" s="240">
        <v>281</v>
      </c>
      <c r="L258" s="168">
        <v>621.54999999999995</v>
      </c>
      <c r="M258" s="24">
        <f t="shared" si="29"/>
        <v>4.7554577700000003E-2</v>
      </c>
      <c r="N258" s="24">
        <f t="shared" si="30"/>
        <v>6.4574150999999996E-2</v>
      </c>
      <c r="O258" s="44">
        <f t="shared" si="31"/>
        <v>1.5685578E-3</v>
      </c>
      <c r="P258" s="20">
        <f t="shared" si="25"/>
        <v>235283</v>
      </c>
      <c r="Q258" s="127"/>
      <c r="R258" s="127"/>
      <c r="S258" s="128"/>
      <c r="T258" s="382"/>
      <c r="U258" s="415"/>
      <c r="V258" s="309"/>
      <c r="W258" s="371"/>
      <c r="X258" s="306"/>
      <c r="Y258" s="307"/>
      <c r="Z258" s="311"/>
      <c r="AA258" s="312"/>
      <c r="AB258" s="307"/>
      <c r="AC258" s="351"/>
      <c r="AD258" s="351"/>
      <c r="AE258" s="354"/>
      <c r="AF258" s="356"/>
      <c r="AG258" s="351"/>
    </row>
    <row r="259" spans="1:33" ht="15" hidden="1">
      <c r="A259" s="75" t="s">
        <v>5069</v>
      </c>
      <c r="B259" s="39" t="s">
        <v>529</v>
      </c>
      <c r="C259" s="40" t="s">
        <v>2122</v>
      </c>
      <c r="D259" s="40" t="s">
        <v>2175</v>
      </c>
      <c r="E259" s="40" t="s">
        <v>2126</v>
      </c>
      <c r="F259" s="40" t="s">
        <v>2119</v>
      </c>
      <c r="G259" s="42" t="s">
        <v>2108</v>
      </c>
      <c r="H259" s="43" t="s">
        <v>2374</v>
      </c>
      <c r="I259" s="222">
        <v>4003</v>
      </c>
      <c r="J259" s="221">
        <v>590</v>
      </c>
      <c r="K259" s="240">
        <v>135</v>
      </c>
      <c r="L259" s="168">
        <v>817.27</v>
      </c>
      <c r="M259" s="24">
        <f t="shared" si="29"/>
        <v>3.3724706399999999E-2</v>
      </c>
      <c r="N259" s="24">
        <f t="shared" si="30"/>
        <v>2.43463932E-2</v>
      </c>
      <c r="O259" s="44">
        <f t="shared" si="31"/>
        <v>5.9139329999999995E-4</v>
      </c>
      <c r="P259" s="20">
        <f t="shared" si="25"/>
        <v>88708</v>
      </c>
      <c r="Q259" s="127"/>
      <c r="R259" s="127"/>
      <c r="S259" s="127"/>
      <c r="T259" s="381"/>
      <c r="U259" s="415"/>
      <c r="V259" s="309"/>
      <c r="W259" s="371"/>
      <c r="X259" s="306"/>
      <c r="Y259" s="307"/>
      <c r="Z259" s="311"/>
      <c r="AA259" s="312"/>
      <c r="AB259" s="307"/>
      <c r="AC259" s="351"/>
      <c r="AD259" s="351"/>
      <c r="AE259" s="354"/>
      <c r="AF259" s="356"/>
      <c r="AG259" s="351"/>
    </row>
    <row r="260" spans="1:33" ht="15" hidden="1">
      <c r="A260" s="75" t="s">
        <v>5070</v>
      </c>
      <c r="B260" s="39" t="s">
        <v>530</v>
      </c>
      <c r="C260" s="40" t="s">
        <v>2122</v>
      </c>
      <c r="D260" s="40" t="s">
        <v>2177</v>
      </c>
      <c r="E260" s="40" t="s">
        <v>2116</v>
      </c>
      <c r="F260" s="40">
        <v>3</v>
      </c>
      <c r="G260" s="42" t="s">
        <v>2109</v>
      </c>
      <c r="H260" s="43" t="s">
        <v>2375</v>
      </c>
      <c r="I260" s="222">
        <v>6966</v>
      </c>
      <c r="J260" s="221">
        <v>1072</v>
      </c>
      <c r="K260" s="240">
        <v>137</v>
      </c>
      <c r="L260" s="168">
        <v>1043.77</v>
      </c>
      <c r="M260" s="24">
        <f t="shared" si="29"/>
        <v>1.96669537E-2</v>
      </c>
      <c r="N260" s="24">
        <f t="shared" si="30"/>
        <v>2.0198869800000002E-2</v>
      </c>
      <c r="O260" s="44">
        <f t="shared" si="31"/>
        <v>4.9064669999999999E-4</v>
      </c>
      <c r="P260" s="20">
        <f t="shared" si="25"/>
        <v>73597</v>
      </c>
      <c r="Q260" s="127"/>
      <c r="R260" s="127"/>
      <c r="S260" s="127"/>
      <c r="T260" s="381"/>
      <c r="U260" s="415"/>
      <c r="V260" s="309"/>
      <c r="W260" s="371"/>
      <c r="X260" s="306"/>
      <c r="Y260" s="307"/>
      <c r="Z260" s="311"/>
      <c r="AA260" s="312"/>
      <c r="AB260" s="307"/>
      <c r="AC260" s="351"/>
      <c r="AD260" s="351"/>
      <c r="AE260" s="354"/>
      <c r="AF260" s="356"/>
      <c r="AG260" s="351"/>
    </row>
    <row r="261" spans="1:33" ht="15" hidden="1">
      <c r="A261" s="75" t="s">
        <v>5071</v>
      </c>
      <c r="B261" s="39" t="s">
        <v>531</v>
      </c>
      <c r="C261" s="40" t="s">
        <v>2122</v>
      </c>
      <c r="D261" s="40" t="s">
        <v>2177</v>
      </c>
      <c r="E261" s="40" t="s">
        <v>2115</v>
      </c>
      <c r="F261" s="40">
        <v>3</v>
      </c>
      <c r="G261" s="42" t="s">
        <v>2109</v>
      </c>
      <c r="H261" s="43" t="s">
        <v>2376</v>
      </c>
      <c r="I261" s="222">
        <v>15803</v>
      </c>
      <c r="J261" s="221">
        <v>2226</v>
      </c>
      <c r="K261" s="240">
        <v>154</v>
      </c>
      <c r="L261" s="168">
        <v>1264.94</v>
      </c>
      <c r="M261" s="24">
        <f t="shared" si="29"/>
        <v>9.7449851000000007E-3</v>
      </c>
      <c r="N261" s="24">
        <f t="shared" si="30"/>
        <v>1.7148905700000001E-2</v>
      </c>
      <c r="O261" s="44">
        <f t="shared" si="31"/>
        <v>4.165606E-4</v>
      </c>
      <c r="P261" s="20">
        <f t="shared" ref="P261:P324" si="32">ROUNDDOWN(150000000*O261,0)</f>
        <v>62484</v>
      </c>
      <c r="Q261" s="127"/>
      <c r="R261" s="127"/>
      <c r="S261" s="127"/>
      <c r="T261" s="381"/>
      <c r="U261" s="415"/>
      <c r="V261" s="309"/>
      <c r="W261" s="371"/>
      <c r="X261" s="306"/>
      <c r="Y261" s="307"/>
      <c r="Z261" s="311"/>
      <c r="AA261" s="312"/>
      <c r="AB261" s="307"/>
      <c r="AC261" s="351"/>
      <c r="AD261" s="351"/>
      <c r="AE261" s="354"/>
      <c r="AF261" s="356"/>
      <c r="AG261" s="351"/>
    </row>
    <row r="262" spans="1:33" ht="15" hidden="1">
      <c r="A262" s="75" t="s">
        <v>5072</v>
      </c>
      <c r="B262" s="39" t="s">
        <v>532</v>
      </c>
      <c r="C262" s="40" t="s">
        <v>2122</v>
      </c>
      <c r="D262" s="40" t="s">
        <v>2177</v>
      </c>
      <c r="E262" s="40" t="s">
        <v>2120</v>
      </c>
      <c r="F262" s="40" t="s">
        <v>2119</v>
      </c>
      <c r="G262" s="42" t="s">
        <v>2108</v>
      </c>
      <c r="H262" s="43" t="s">
        <v>2377</v>
      </c>
      <c r="I262" s="222">
        <v>5027</v>
      </c>
      <c r="J262" s="221">
        <v>739</v>
      </c>
      <c r="K262" s="240">
        <v>103</v>
      </c>
      <c r="L262" s="168">
        <v>810.69</v>
      </c>
      <c r="M262" s="24">
        <f t="shared" si="29"/>
        <v>2.0489357400000002E-2</v>
      </c>
      <c r="N262" s="24">
        <f t="shared" si="30"/>
        <v>1.8677466199999999E-2</v>
      </c>
      <c r="O262" s="44">
        <f t="shared" si="31"/>
        <v>4.5369060000000002E-4</v>
      </c>
      <c r="P262" s="20">
        <f t="shared" si="32"/>
        <v>68053</v>
      </c>
      <c r="Q262" s="127"/>
      <c r="R262" s="127"/>
      <c r="S262" s="127"/>
      <c r="T262" s="381"/>
      <c r="U262" s="415"/>
      <c r="V262" s="309"/>
      <c r="W262" s="371"/>
      <c r="X262" s="306"/>
      <c r="Y262" s="307"/>
      <c r="Z262" s="311"/>
      <c r="AA262" s="312"/>
      <c r="AB262" s="307"/>
      <c r="AC262" s="351"/>
      <c r="AD262" s="351"/>
      <c r="AE262" s="354"/>
      <c r="AF262" s="356"/>
      <c r="AG262" s="351"/>
    </row>
    <row r="263" spans="1:33" ht="15" hidden="1">
      <c r="A263" s="75" t="s">
        <v>5073</v>
      </c>
      <c r="B263" s="39" t="s">
        <v>533</v>
      </c>
      <c r="C263" s="40" t="s">
        <v>2122</v>
      </c>
      <c r="D263" s="40" t="s">
        <v>2177</v>
      </c>
      <c r="E263" s="40" t="s">
        <v>2122</v>
      </c>
      <c r="F263" s="40">
        <v>3</v>
      </c>
      <c r="G263" s="42" t="s">
        <v>2109</v>
      </c>
      <c r="H263" s="43" t="s">
        <v>2378</v>
      </c>
      <c r="I263" s="222">
        <v>13351</v>
      </c>
      <c r="J263" s="221">
        <v>2026</v>
      </c>
      <c r="K263" s="240">
        <v>244</v>
      </c>
      <c r="L263" s="168">
        <v>1034.3800000000001</v>
      </c>
      <c r="M263" s="24">
        <f t="shared" si="29"/>
        <v>1.82757845E-2</v>
      </c>
      <c r="N263" s="24">
        <f t="shared" si="30"/>
        <v>3.5796070399999998E-2</v>
      </c>
      <c r="O263" s="44">
        <f t="shared" si="31"/>
        <v>8.6951520000000003E-4</v>
      </c>
      <c r="P263" s="20">
        <f t="shared" si="32"/>
        <v>130427</v>
      </c>
      <c r="Q263" s="127"/>
      <c r="R263" s="127"/>
      <c r="S263" s="127"/>
      <c r="T263" s="381"/>
      <c r="U263" s="415"/>
      <c r="V263" s="309"/>
      <c r="W263" s="371"/>
      <c r="X263" s="306"/>
      <c r="Y263" s="307"/>
      <c r="Z263" s="311"/>
      <c r="AA263" s="312"/>
      <c r="AB263" s="307"/>
      <c r="AC263" s="351"/>
      <c r="AD263" s="351"/>
      <c r="AE263" s="354"/>
      <c r="AF263" s="356"/>
      <c r="AG263" s="351"/>
    </row>
    <row r="264" spans="1:33" ht="15" hidden="1">
      <c r="A264" s="75" t="s">
        <v>5074</v>
      </c>
      <c r="B264" s="39" t="s">
        <v>534</v>
      </c>
      <c r="C264" s="40" t="s">
        <v>2122</v>
      </c>
      <c r="D264" s="40" t="s">
        <v>2179</v>
      </c>
      <c r="E264" s="40" t="s">
        <v>2116</v>
      </c>
      <c r="F264" s="40" t="s">
        <v>2119</v>
      </c>
      <c r="G264" s="42" t="s">
        <v>2108</v>
      </c>
      <c r="H264" s="43" t="s">
        <v>2379</v>
      </c>
      <c r="I264" s="222">
        <v>5140</v>
      </c>
      <c r="J264" s="221">
        <v>783</v>
      </c>
      <c r="K264" s="240">
        <v>107</v>
      </c>
      <c r="L264" s="168">
        <v>1306.22</v>
      </c>
      <c r="M264" s="24">
        <f t="shared" si="29"/>
        <v>2.0817120599999999E-2</v>
      </c>
      <c r="N264" s="24">
        <f t="shared" si="30"/>
        <v>1.2478606499999999E-2</v>
      </c>
      <c r="O264" s="44">
        <f t="shared" si="31"/>
        <v>3.0311530000000001E-4</v>
      </c>
      <c r="P264" s="20">
        <f t="shared" si="32"/>
        <v>45467</v>
      </c>
      <c r="Q264" s="127"/>
      <c r="R264" s="127"/>
      <c r="S264" s="127"/>
      <c r="T264" s="381"/>
      <c r="U264" s="415"/>
      <c r="V264" s="309"/>
      <c r="W264" s="371"/>
      <c r="X264" s="306"/>
      <c r="Y264" s="307"/>
      <c r="Z264" s="311"/>
      <c r="AA264" s="312"/>
      <c r="AB264" s="307"/>
      <c r="AC264" s="351"/>
      <c r="AD264" s="351"/>
      <c r="AE264" s="354"/>
      <c r="AF264" s="356"/>
      <c r="AG264" s="351"/>
    </row>
    <row r="265" spans="1:33" ht="15" hidden="1">
      <c r="A265" s="75" t="s">
        <v>5075</v>
      </c>
      <c r="B265" s="39" t="s">
        <v>535</v>
      </c>
      <c r="C265" s="40" t="s">
        <v>2122</v>
      </c>
      <c r="D265" s="40" t="s">
        <v>2179</v>
      </c>
      <c r="E265" s="40" t="s">
        <v>2115</v>
      </c>
      <c r="F265" s="40" t="s">
        <v>2119</v>
      </c>
      <c r="G265" s="42" t="s">
        <v>2108</v>
      </c>
      <c r="H265" s="43" t="s">
        <v>2380</v>
      </c>
      <c r="I265" s="222">
        <v>7228</v>
      </c>
      <c r="J265" s="221">
        <v>1049</v>
      </c>
      <c r="K265" s="240">
        <v>154</v>
      </c>
      <c r="L265" s="168">
        <v>1323.34</v>
      </c>
      <c r="M265" s="24">
        <f t="shared" si="29"/>
        <v>2.1306031999999999E-2</v>
      </c>
      <c r="N265" s="24">
        <f t="shared" si="30"/>
        <v>1.6889104499999998E-2</v>
      </c>
      <c r="O265" s="44">
        <f t="shared" si="31"/>
        <v>4.1024980000000001E-4</v>
      </c>
      <c r="P265" s="20">
        <f t="shared" si="32"/>
        <v>61537</v>
      </c>
      <c r="Q265" s="127"/>
      <c r="R265" s="127"/>
      <c r="S265" s="127"/>
      <c r="T265" s="381"/>
      <c r="U265" s="415"/>
      <c r="V265" s="309"/>
      <c r="W265" s="371"/>
      <c r="X265" s="306"/>
      <c r="Y265" s="307"/>
      <c r="Z265" s="311"/>
      <c r="AA265" s="312"/>
      <c r="AB265" s="307"/>
      <c r="AC265" s="351"/>
      <c r="AD265" s="351"/>
      <c r="AE265" s="354"/>
      <c r="AF265" s="356"/>
      <c r="AG265" s="351"/>
    </row>
    <row r="266" spans="1:33" ht="15" hidden="1">
      <c r="A266" s="75" t="s">
        <v>5076</v>
      </c>
      <c r="B266" s="39" t="s">
        <v>536</v>
      </c>
      <c r="C266" s="40" t="s">
        <v>2122</v>
      </c>
      <c r="D266" s="40" t="s">
        <v>2179</v>
      </c>
      <c r="E266" s="40" t="s">
        <v>2120</v>
      </c>
      <c r="F266" s="40" t="s">
        <v>2119</v>
      </c>
      <c r="G266" s="42" t="s">
        <v>2108</v>
      </c>
      <c r="H266" s="43" t="s">
        <v>2381</v>
      </c>
      <c r="I266" s="222">
        <v>4952</v>
      </c>
      <c r="J266" s="221">
        <v>702</v>
      </c>
      <c r="K266" s="240">
        <v>77</v>
      </c>
      <c r="L266" s="168">
        <v>1205.1400000000001</v>
      </c>
      <c r="M266" s="24">
        <f t="shared" si="29"/>
        <v>1.5549273000000001E-2</v>
      </c>
      <c r="N266" s="24">
        <f t="shared" si="30"/>
        <v>9.0575281999999997E-3</v>
      </c>
      <c r="O266" s="44">
        <f t="shared" si="31"/>
        <v>2.200146E-4</v>
      </c>
      <c r="P266" s="20">
        <f t="shared" si="32"/>
        <v>33002</v>
      </c>
      <c r="Q266" s="127"/>
      <c r="R266" s="127"/>
      <c r="S266" s="127"/>
      <c r="T266" s="381"/>
      <c r="U266" s="415"/>
      <c r="V266" s="309"/>
      <c r="W266" s="371"/>
      <c r="X266" s="306"/>
      <c r="Y266" s="307"/>
      <c r="Z266" s="311"/>
      <c r="AA266" s="312"/>
      <c r="AB266" s="307"/>
      <c r="AC266" s="351"/>
      <c r="AD266" s="351"/>
      <c r="AE266" s="354"/>
      <c r="AF266" s="356"/>
      <c r="AG266" s="351"/>
    </row>
    <row r="267" spans="1:33" ht="15" hidden="1">
      <c r="A267" s="75" t="s">
        <v>5077</v>
      </c>
      <c r="B267" s="39" t="s">
        <v>537</v>
      </c>
      <c r="C267" s="40" t="s">
        <v>2122</v>
      </c>
      <c r="D267" s="40" t="s">
        <v>2179</v>
      </c>
      <c r="E267" s="40" t="s">
        <v>2122</v>
      </c>
      <c r="F267" s="40" t="s">
        <v>2119</v>
      </c>
      <c r="G267" s="42" t="s">
        <v>2108</v>
      </c>
      <c r="H267" s="43" t="s">
        <v>2382</v>
      </c>
      <c r="I267" s="222">
        <v>8138</v>
      </c>
      <c r="J267" s="221">
        <v>1281</v>
      </c>
      <c r="K267" s="240">
        <v>164</v>
      </c>
      <c r="L267" s="168">
        <v>1224.46</v>
      </c>
      <c r="M267" s="24">
        <f t="shared" si="29"/>
        <v>2.0152371499999999E-2</v>
      </c>
      <c r="N267" s="24">
        <f t="shared" si="30"/>
        <v>2.1082916399999999E-2</v>
      </c>
      <c r="O267" s="44">
        <f t="shared" si="31"/>
        <v>5.121209E-4</v>
      </c>
      <c r="P267" s="20">
        <f t="shared" si="32"/>
        <v>76818</v>
      </c>
      <c r="Q267" s="127"/>
      <c r="R267" s="127"/>
      <c r="S267" s="127"/>
      <c r="T267" s="381"/>
      <c r="U267" s="415"/>
      <c r="V267" s="309"/>
      <c r="W267" s="371"/>
      <c r="X267" s="306"/>
      <c r="Y267" s="307"/>
      <c r="Z267" s="311"/>
      <c r="AA267" s="312"/>
      <c r="AB267" s="307"/>
      <c r="AC267" s="351"/>
      <c r="AD267" s="351"/>
      <c r="AE267" s="354"/>
      <c r="AF267" s="356"/>
      <c r="AG267" s="351"/>
    </row>
    <row r="268" spans="1:33" ht="15" hidden="1">
      <c r="A268" s="75" t="s">
        <v>5078</v>
      </c>
      <c r="B268" s="39" t="s">
        <v>538</v>
      </c>
      <c r="C268" s="40" t="s">
        <v>2122</v>
      </c>
      <c r="D268" s="40" t="s">
        <v>2179</v>
      </c>
      <c r="E268" s="40" t="s">
        <v>2124</v>
      </c>
      <c r="F268" s="40" t="s">
        <v>2119</v>
      </c>
      <c r="G268" s="42" t="s">
        <v>2108</v>
      </c>
      <c r="H268" s="43" t="s">
        <v>2383</v>
      </c>
      <c r="I268" s="222">
        <v>4305</v>
      </c>
      <c r="J268" s="221">
        <v>623</v>
      </c>
      <c r="K268" s="240">
        <v>68</v>
      </c>
      <c r="L268" s="168">
        <v>1382.31</v>
      </c>
      <c r="M268" s="24">
        <f t="shared" si="29"/>
        <v>1.57955865E-2</v>
      </c>
      <c r="N268" s="24">
        <f t="shared" si="30"/>
        <v>7.1189894999999998E-3</v>
      </c>
      <c r="O268" s="44">
        <f t="shared" si="31"/>
        <v>1.729259E-4</v>
      </c>
      <c r="P268" s="20">
        <f t="shared" si="32"/>
        <v>25938</v>
      </c>
      <c r="Q268" s="127"/>
      <c r="R268" s="127"/>
      <c r="S268" s="127"/>
      <c r="T268" s="381"/>
      <c r="U268" s="415"/>
      <c r="V268" s="309"/>
      <c r="W268" s="371"/>
      <c r="X268" s="306"/>
      <c r="Y268" s="307"/>
      <c r="Z268" s="311"/>
      <c r="AA268" s="312"/>
      <c r="AB268" s="307"/>
      <c r="AC268" s="351"/>
      <c r="AD268" s="351"/>
      <c r="AE268" s="354"/>
      <c r="AF268" s="356"/>
      <c r="AG268" s="351"/>
    </row>
    <row r="269" spans="1:33" ht="15" hidden="1">
      <c r="A269" s="75" t="s">
        <v>5079</v>
      </c>
      <c r="B269" s="39" t="s">
        <v>539</v>
      </c>
      <c r="C269" s="40" t="s">
        <v>2122</v>
      </c>
      <c r="D269" s="40" t="s">
        <v>2179</v>
      </c>
      <c r="E269" s="40" t="s">
        <v>2126</v>
      </c>
      <c r="F269" s="40">
        <v>3</v>
      </c>
      <c r="G269" s="42" t="s">
        <v>2109</v>
      </c>
      <c r="H269" s="43" t="s">
        <v>2384</v>
      </c>
      <c r="I269" s="222">
        <v>10277</v>
      </c>
      <c r="J269" s="221">
        <v>1369</v>
      </c>
      <c r="K269" s="240">
        <v>156</v>
      </c>
      <c r="L269" s="168">
        <v>1042.01</v>
      </c>
      <c r="M269" s="24">
        <f t="shared" si="29"/>
        <v>1.5179527E-2</v>
      </c>
      <c r="N269" s="24">
        <f t="shared" si="30"/>
        <v>1.9942968299999999E-2</v>
      </c>
      <c r="O269" s="44">
        <f t="shared" si="31"/>
        <v>4.8443059999999998E-4</v>
      </c>
      <c r="P269" s="20">
        <f t="shared" si="32"/>
        <v>72664</v>
      </c>
      <c r="Q269" s="127"/>
      <c r="R269" s="127"/>
      <c r="S269" s="127"/>
      <c r="T269" s="381"/>
      <c r="U269" s="415"/>
      <c r="V269" s="309"/>
      <c r="W269" s="371"/>
      <c r="X269" s="306"/>
      <c r="Y269" s="307"/>
      <c r="Z269" s="311"/>
      <c r="AA269" s="312"/>
      <c r="AB269" s="307"/>
      <c r="AC269" s="351"/>
      <c r="AD269" s="351"/>
      <c r="AE269" s="354"/>
      <c r="AF269" s="356"/>
      <c r="AG269" s="351"/>
    </row>
    <row r="270" spans="1:33" ht="15" hidden="1">
      <c r="A270" s="75" t="s">
        <v>5080</v>
      </c>
      <c r="B270" s="39" t="s">
        <v>540</v>
      </c>
      <c r="C270" s="40" t="s">
        <v>2122</v>
      </c>
      <c r="D270" s="40" t="s">
        <v>2179</v>
      </c>
      <c r="E270" s="40" t="s">
        <v>2133</v>
      </c>
      <c r="F270" s="40" t="s">
        <v>2119</v>
      </c>
      <c r="G270" s="42" t="s">
        <v>2108</v>
      </c>
      <c r="H270" s="43" t="s">
        <v>2385</v>
      </c>
      <c r="I270" s="222">
        <v>5499</v>
      </c>
      <c r="J270" s="221">
        <v>796</v>
      </c>
      <c r="K270" s="240">
        <v>49</v>
      </c>
      <c r="L270" s="168">
        <v>2042.41</v>
      </c>
      <c r="M270" s="24">
        <f t="shared" ref="M270:M301" si="33" xml:space="preserve"> ROUNDDOWN(K270/I270,10)</f>
        <v>8.910711E-3</v>
      </c>
      <c r="N270" s="24">
        <f t="shared" ref="N270:N301" si="34">ROUNDDOWN(J270*M270/L270,10)</f>
        <v>3.4728216999999999E-3</v>
      </c>
      <c r="O270" s="44">
        <f t="shared" ref="O270:O301" si="35">ROUNDDOWN(N270/$N$2499,10)</f>
        <v>8.4357599999999993E-5</v>
      </c>
      <c r="P270" s="20">
        <f t="shared" si="32"/>
        <v>12653</v>
      </c>
      <c r="Q270" s="127"/>
      <c r="R270" s="127"/>
      <c r="S270" s="127"/>
      <c r="T270" s="381"/>
      <c r="U270" s="415"/>
      <c r="V270" s="309"/>
      <c r="W270" s="371"/>
      <c r="X270" s="306"/>
      <c r="Y270" s="307"/>
      <c r="Z270" s="311"/>
      <c r="AA270" s="312"/>
      <c r="AB270" s="307"/>
      <c r="AC270" s="351"/>
      <c r="AD270" s="351"/>
      <c r="AE270" s="354"/>
      <c r="AF270" s="356"/>
      <c r="AG270" s="351"/>
    </row>
    <row r="271" spans="1:33" ht="15" hidden="1">
      <c r="A271" s="75" t="s">
        <v>5081</v>
      </c>
      <c r="B271" s="39" t="s">
        <v>541</v>
      </c>
      <c r="C271" s="40" t="s">
        <v>2122</v>
      </c>
      <c r="D271" s="40" t="s">
        <v>2179</v>
      </c>
      <c r="E271" s="40" t="s">
        <v>2157</v>
      </c>
      <c r="F271" s="40" t="s">
        <v>2119</v>
      </c>
      <c r="G271" s="42" t="s">
        <v>2108</v>
      </c>
      <c r="H271" s="43" t="s">
        <v>2386</v>
      </c>
      <c r="I271" s="222">
        <v>9574</v>
      </c>
      <c r="J271" s="221">
        <v>1352</v>
      </c>
      <c r="K271" s="240">
        <v>128</v>
      </c>
      <c r="L271" s="168">
        <v>1161.1400000000001</v>
      </c>
      <c r="M271" s="24">
        <f t="shared" si="33"/>
        <v>1.33695425E-2</v>
      </c>
      <c r="N271" s="24">
        <f t="shared" si="34"/>
        <v>1.55671335E-2</v>
      </c>
      <c r="O271" s="44">
        <f t="shared" si="35"/>
        <v>3.7813810000000001E-4</v>
      </c>
      <c r="P271" s="20">
        <f t="shared" si="32"/>
        <v>56720</v>
      </c>
      <c r="Q271" s="127"/>
      <c r="R271" s="127"/>
      <c r="S271" s="127"/>
      <c r="T271" s="382"/>
      <c r="U271" s="415"/>
      <c r="V271" s="309"/>
      <c r="W271" s="371"/>
      <c r="X271" s="306"/>
      <c r="Y271" s="307"/>
      <c r="Z271" s="311"/>
      <c r="AA271" s="312"/>
      <c r="AB271" s="307"/>
      <c r="AC271" s="351"/>
      <c r="AD271" s="351"/>
      <c r="AE271" s="354"/>
      <c r="AF271" s="356"/>
      <c r="AG271" s="351"/>
    </row>
    <row r="272" spans="1:33" ht="15" hidden="1">
      <c r="A272" s="75" t="s">
        <v>5082</v>
      </c>
      <c r="B272" s="39" t="s">
        <v>542</v>
      </c>
      <c r="C272" s="40" t="s">
        <v>2122</v>
      </c>
      <c r="D272" s="40" t="s">
        <v>2179</v>
      </c>
      <c r="E272" s="40" t="s">
        <v>2159</v>
      </c>
      <c r="F272" s="40">
        <v>3</v>
      </c>
      <c r="G272" s="42" t="s">
        <v>2109</v>
      </c>
      <c r="H272" s="43" t="s">
        <v>2387</v>
      </c>
      <c r="I272" s="222">
        <v>34050</v>
      </c>
      <c r="J272" s="221">
        <v>4542</v>
      </c>
      <c r="K272" s="240">
        <v>243</v>
      </c>
      <c r="L272" s="168">
        <v>2289.64</v>
      </c>
      <c r="M272" s="24">
        <f t="shared" si="33"/>
        <v>7.1365637999999997E-3</v>
      </c>
      <c r="N272" s="24">
        <f t="shared" si="34"/>
        <v>1.4156929800000001E-2</v>
      </c>
      <c r="O272" s="44">
        <f t="shared" si="35"/>
        <v>3.4388309999999999E-4</v>
      </c>
      <c r="P272" s="20">
        <f t="shared" si="32"/>
        <v>51582</v>
      </c>
      <c r="Q272" s="127"/>
      <c r="R272" s="127"/>
      <c r="S272" s="127"/>
      <c r="T272" s="382"/>
      <c r="U272" s="415"/>
      <c r="V272" s="309"/>
      <c r="W272" s="371"/>
      <c r="X272" s="306"/>
      <c r="Y272" s="307"/>
      <c r="Z272" s="311"/>
      <c r="AA272" s="312"/>
      <c r="AB272" s="307"/>
      <c r="AC272" s="351"/>
      <c r="AD272" s="351"/>
      <c r="AE272" s="354"/>
      <c r="AF272" s="356"/>
      <c r="AG272" s="351"/>
    </row>
    <row r="273" spans="1:33" ht="15" hidden="1">
      <c r="A273" s="75" t="s">
        <v>5083</v>
      </c>
      <c r="B273" s="39" t="s">
        <v>543</v>
      </c>
      <c r="C273" s="40" t="s">
        <v>2122</v>
      </c>
      <c r="D273" s="40" t="s">
        <v>2179</v>
      </c>
      <c r="E273" s="40" t="s">
        <v>2172</v>
      </c>
      <c r="F273" s="40" t="s">
        <v>2119</v>
      </c>
      <c r="G273" s="42" t="s">
        <v>2108</v>
      </c>
      <c r="H273" s="43" t="s">
        <v>2388</v>
      </c>
      <c r="I273" s="222">
        <v>3599</v>
      </c>
      <c r="J273" s="221">
        <v>513</v>
      </c>
      <c r="K273" s="240">
        <v>76</v>
      </c>
      <c r="L273" s="168">
        <v>900.72</v>
      </c>
      <c r="M273" s="24">
        <f t="shared" si="33"/>
        <v>2.1116976900000001E-2</v>
      </c>
      <c r="N273" s="24">
        <f t="shared" si="34"/>
        <v>1.20270551E-2</v>
      </c>
      <c r="O273" s="44">
        <f t="shared" si="35"/>
        <v>2.9214669999999999E-4</v>
      </c>
      <c r="P273" s="20">
        <f t="shared" si="32"/>
        <v>43822</v>
      </c>
      <c r="Q273" s="127"/>
      <c r="R273" s="127"/>
      <c r="S273" s="127"/>
      <c r="T273" s="381"/>
      <c r="U273" s="415"/>
      <c r="V273" s="309"/>
      <c r="W273" s="371"/>
      <c r="X273" s="306"/>
      <c r="Y273" s="307"/>
      <c r="Z273" s="311"/>
      <c r="AA273" s="312"/>
      <c r="AB273" s="307"/>
      <c r="AC273" s="351"/>
      <c r="AD273" s="351"/>
      <c r="AE273" s="354"/>
      <c r="AF273" s="356"/>
      <c r="AG273" s="351"/>
    </row>
    <row r="274" spans="1:33" ht="15" hidden="1">
      <c r="A274" s="75" t="s">
        <v>5084</v>
      </c>
      <c r="B274" s="39" t="s">
        <v>544</v>
      </c>
      <c r="C274" s="40" t="s">
        <v>2122</v>
      </c>
      <c r="D274" s="40" t="s">
        <v>2179</v>
      </c>
      <c r="E274" s="40" t="s">
        <v>2174</v>
      </c>
      <c r="F274" s="40" t="s">
        <v>2119</v>
      </c>
      <c r="G274" s="42" t="s">
        <v>2108</v>
      </c>
      <c r="H274" s="43" t="s">
        <v>2389</v>
      </c>
      <c r="I274" s="222">
        <v>6519</v>
      </c>
      <c r="J274" s="221">
        <v>1001</v>
      </c>
      <c r="K274" s="240">
        <v>82</v>
      </c>
      <c r="L274" s="168">
        <v>1061.73</v>
      </c>
      <c r="M274" s="24">
        <f t="shared" si="33"/>
        <v>1.25786163E-2</v>
      </c>
      <c r="N274" s="24">
        <f t="shared" si="34"/>
        <v>1.18591307E-2</v>
      </c>
      <c r="O274" s="44">
        <f t="shared" si="35"/>
        <v>2.880677E-4</v>
      </c>
      <c r="P274" s="20">
        <f t="shared" si="32"/>
        <v>43210</v>
      </c>
      <c r="Q274" s="127"/>
      <c r="R274" s="153"/>
      <c r="S274" s="127"/>
      <c r="T274" s="381"/>
      <c r="U274" s="415"/>
      <c r="V274" s="309"/>
      <c r="W274" s="371"/>
      <c r="X274" s="306"/>
      <c r="Y274" s="307"/>
      <c r="Z274" s="311"/>
      <c r="AA274" s="312"/>
      <c r="AB274" s="307"/>
      <c r="AC274" s="351"/>
      <c r="AD274" s="351"/>
      <c r="AE274" s="354"/>
      <c r="AF274" s="356"/>
      <c r="AG274" s="351"/>
    </row>
    <row r="275" spans="1:33" ht="15" hidden="1">
      <c r="A275" s="75" t="s">
        <v>5085</v>
      </c>
      <c r="B275" s="39" t="s">
        <v>545</v>
      </c>
      <c r="C275" s="40" t="s">
        <v>2122</v>
      </c>
      <c r="D275" s="40" t="s">
        <v>2211</v>
      </c>
      <c r="E275" s="40" t="s">
        <v>2116</v>
      </c>
      <c r="F275" s="40" t="s">
        <v>2117</v>
      </c>
      <c r="G275" s="42" t="s">
        <v>2107</v>
      </c>
      <c r="H275" s="43" t="s">
        <v>2390</v>
      </c>
      <c r="I275" s="222">
        <v>14532</v>
      </c>
      <c r="J275" s="221">
        <v>1933</v>
      </c>
      <c r="K275" s="240">
        <v>259</v>
      </c>
      <c r="L275" s="168">
        <v>1113.8499999999999</v>
      </c>
      <c r="M275" s="24">
        <f t="shared" si="33"/>
        <v>1.7822735999999999E-2</v>
      </c>
      <c r="N275" s="24">
        <f t="shared" si="34"/>
        <v>3.0929971399999999E-2</v>
      </c>
      <c r="O275" s="44">
        <f t="shared" si="35"/>
        <v>7.513137E-4</v>
      </c>
      <c r="P275" s="20">
        <f t="shared" si="32"/>
        <v>112697</v>
      </c>
      <c r="Q275" s="127"/>
      <c r="R275" s="127"/>
      <c r="S275" s="127"/>
      <c r="T275" s="381"/>
      <c r="U275" s="415"/>
      <c r="V275" s="309"/>
      <c r="W275" s="371"/>
      <c r="X275" s="306"/>
      <c r="Y275" s="307"/>
      <c r="Z275" s="311"/>
      <c r="AA275" s="312"/>
      <c r="AB275" s="307"/>
      <c r="AC275" s="351"/>
      <c r="AD275" s="351"/>
      <c r="AE275" s="354"/>
      <c r="AF275" s="356"/>
      <c r="AG275" s="351"/>
    </row>
    <row r="276" spans="1:33" ht="15" hidden="1">
      <c r="A276" s="75" t="s">
        <v>5086</v>
      </c>
      <c r="B276" s="39" t="s">
        <v>546</v>
      </c>
      <c r="C276" s="40" t="s">
        <v>2122</v>
      </c>
      <c r="D276" s="40" t="s">
        <v>2211</v>
      </c>
      <c r="E276" s="40" t="s">
        <v>2115</v>
      </c>
      <c r="F276" s="40" t="s">
        <v>2119</v>
      </c>
      <c r="G276" s="42" t="s">
        <v>2108</v>
      </c>
      <c r="H276" s="43" t="s">
        <v>2390</v>
      </c>
      <c r="I276" s="222">
        <v>9838</v>
      </c>
      <c r="J276" s="221">
        <v>1480</v>
      </c>
      <c r="K276" s="240">
        <v>97</v>
      </c>
      <c r="L276" s="168">
        <v>1283.76</v>
      </c>
      <c r="M276" s="24">
        <f t="shared" si="33"/>
        <v>9.8597275000000002E-3</v>
      </c>
      <c r="N276" s="24">
        <f t="shared" si="34"/>
        <v>1.1366919499999999E-2</v>
      </c>
      <c r="O276" s="44">
        <f t="shared" si="35"/>
        <v>2.7611150000000001E-4</v>
      </c>
      <c r="P276" s="20">
        <f t="shared" si="32"/>
        <v>41416</v>
      </c>
      <c r="Q276" s="127"/>
      <c r="R276" s="127"/>
      <c r="S276" s="127"/>
      <c r="T276" s="381"/>
      <c r="U276" s="415"/>
      <c r="V276" s="309"/>
      <c r="W276" s="371"/>
      <c r="X276" s="306"/>
      <c r="Y276" s="307"/>
      <c r="Z276" s="311"/>
      <c r="AA276" s="312"/>
      <c r="AB276" s="307"/>
      <c r="AC276" s="351"/>
      <c r="AD276" s="351"/>
      <c r="AE276" s="354"/>
      <c r="AF276" s="356"/>
      <c r="AG276" s="351"/>
    </row>
    <row r="277" spans="1:33" ht="15" hidden="1">
      <c r="A277" s="75" t="s">
        <v>5087</v>
      </c>
      <c r="B277" s="39" t="s">
        <v>547</v>
      </c>
      <c r="C277" s="40" t="s">
        <v>2122</v>
      </c>
      <c r="D277" s="40" t="s">
        <v>2211</v>
      </c>
      <c r="E277" s="40" t="s">
        <v>2120</v>
      </c>
      <c r="F277" s="40" t="s">
        <v>2119</v>
      </c>
      <c r="G277" s="42" t="s">
        <v>2108</v>
      </c>
      <c r="H277" s="43" t="s">
        <v>2391</v>
      </c>
      <c r="I277" s="222">
        <v>9086</v>
      </c>
      <c r="J277" s="221">
        <v>1474</v>
      </c>
      <c r="K277" s="240">
        <v>270</v>
      </c>
      <c r="L277" s="168">
        <v>866.49</v>
      </c>
      <c r="M277" s="24">
        <f t="shared" si="33"/>
        <v>2.9716046600000001E-2</v>
      </c>
      <c r="N277" s="24">
        <f t="shared" si="34"/>
        <v>5.0550442199999997E-2</v>
      </c>
      <c r="O277" s="44">
        <f t="shared" si="35"/>
        <v>1.2279107E-3</v>
      </c>
      <c r="P277" s="20">
        <f t="shared" si="32"/>
        <v>184186</v>
      </c>
      <c r="Q277" s="127"/>
      <c r="R277" s="127"/>
      <c r="S277" s="127"/>
      <c r="T277" s="381"/>
      <c r="U277" s="415"/>
      <c r="V277" s="309"/>
      <c r="W277" s="371"/>
      <c r="X277" s="306"/>
      <c r="Y277" s="307"/>
      <c r="Z277" s="311"/>
      <c r="AA277" s="312"/>
      <c r="AB277" s="307"/>
      <c r="AC277" s="351"/>
      <c r="AD277" s="351"/>
      <c r="AE277" s="354"/>
      <c r="AF277" s="356"/>
      <c r="AG277" s="351"/>
    </row>
    <row r="278" spans="1:33" ht="15" hidden="1">
      <c r="A278" s="75" t="s">
        <v>5088</v>
      </c>
      <c r="B278" s="39" t="s">
        <v>548</v>
      </c>
      <c r="C278" s="40" t="s">
        <v>2122</v>
      </c>
      <c r="D278" s="40" t="s">
        <v>2211</v>
      </c>
      <c r="E278" s="40" t="s">
        <v>2122</v>
      </c>
      <c r="F278" s="40" t="s">
        <v>2119</v>
      </c>
      <c r="G278" s="42" t="s">
        <v>2108</v>
      </c>
      <c r="H278" s="43" t="s">
        <v>2392</v>
      </c>
      <c r="I278" s="222">
        <v>19907</v>
      </c>
      <c r="J278" s="221">
        <v>3228</v>
      </c>
      <c r="K278" s="240">
        <v>164</v>
      </c>
      <c r="L278" s="168">
        <v>1888.23</v>
      </c>
      <c r="M278" s="24">
        <f t="shared" si="33"/>
        <v>8.2383080999999993E-3</v>
      </c>
      <c r="N278" s="24">
        <f t="shared" si="34"/>
        <v>1.4083696600000001E-2</v>
      </c>
      <c r="O278" s="44">
        <f t="shared" si="35"/>
        <v>3.4210419999999999E-4</v>
      </c>
      <c r="P278" s="20">
        <f t="shared" si="32"/>
        <v>51315</v>
      </c>
      <c r="Q278" s="127"/>
      <c r="R278" s="127"/>
      <c r="S278" s="127"/>
      <c r="T278" s="381"/>
      <c r="U278" s="415"/>
      <c r="V278" s="309"/>
      <c r="W278" s="371"/>
      <c r="X278" s="306"/>
      <c r="Y278" s="307"/>
      <c r="Z278" s="311"/>
      <c r="AA278" s="312"/>
      <c r="AB278" s="307"/>
      <c r="AC278" s="351"/>
      <c r="AD278" s="351"/>
      <c r="AE278" s="354"/>
      <c r="AF278" s="356"/>
      <c r="AG278" s="351"/>
    </row>
    <row r="279" spans="1:33" ht="15" hidden="1">
      <c r="A279" s="75" t="s">
        <v>5089</v>
      </c>
      <c r="B279" s="39" t="s">
        <v>549</v>
      </c>
      <c r="C279" s="40" t="s">
        <v>2122</v>
      </c>
      <c r="D279" s="40" t="s">
        <v>2211</v>
      </c>
      <c r="E279" s="40" t="s">
        <v>2124</v>
      </c>
      <c r="F279" s="40" t="s">
        <v>2119</v>
      </c>
      <c r="G279" s="42" t="s">
        <v>2108</v>
      </c>
      <c r="H279" s="43" t="s">
        <v>2393</v>
      </c>
      <c r="I279" s="222">
        <v>7133</v>
      </c>
      <c r="J279" s="221">
        <v>1168</v>
      </c>
      <c r="K279" s="240">
        <v>135</v>
      </c>
      <c r="L279" s="168">
        <v>1250.94</v>
      </c>
      <c r="M279" s="24">
        <f t="shared" si="33"/>
        <v>1.8926117999999999E-2</v>
      </c>
      <c r="N279" s="24">
        <f t="shared" si="34"/>
        <v>1.76712758E-2</v>
      </c>
      <c r="O279" s="44">
        <f t="shared" si="35"/>
        <v>4.2924940000000001E-4</v>
      </c>
      <c r="P279" s="20">
        <f t="shared" si="32"/>
        <v>64387</v>
      </c>
      <c r="Q279" s="127"/>
      <c r="R279" s="127"/>
      <c r="S279" s="127"/>
      <c r="T279" s="382"/>
      <c r="U279" s="415"/>
      <c r="V279" s="309"/>
      <c r="W279" s="371"/>
      <c r="X279" s="306"/>
      <c r="Y279" s="307"/>
      <c r="Z279" s="311"/>
      <c r="AA279" s="312"/>
      <c r="AB279" s="307"/>
      <c r="AC279" s="351"/>
      <c r="AD279" s="351"/>
      <c r="AE279" s="354"/>
      <c r="AF279" s="356"/>
      <c r="AG279" s="351"/>
    </row>
    <row r="280" spans="1:33" ht="15" hidden="1">
      <c r="A280" s="75" t="s">
        <v>5090</v>
      </c>
      <c r="B280" s="39" t="s">
        <v>550</v>
      </c>
      <c r="C280" s="40" t="s">
        <v>2122</v>
      </c>
      <c r="D280" s="40" t="s">
        <v>2211</v>
      </c>
      <c r="E280" s="40" t="s">
        <v>2126</v>
      </c>
      <c r="F280" s="40" t="s">
        <v>2119</v>
      </c>
      <c r="G280" s="42" t="s">
        <v>2108</v>
      </c>
      <c r="H280" s="43" t="s">
        <v>2394</v>
      </c>
      <c r="I280" s="222">
        <v>10019</v>
      </c>
      <c r="J280" s="221">
        <v>1650</v>
      </c>
      <c r="K280" s="240">
        <v>87</v>
      </c>
      <c r="L280" s="168">
        <v>2975.09</v>
      </c>
      <c r="M280" s="24">
        <f t="shared" si="33"/>
        <v>8.6835013000000003E-3</v>
      </c>
      <c r="N280" s="24">
        <f t="shared" si="34"/>
        <v>4.8159138000000001E-3</v>
      </c>
      <c r="O280" s="44">
        <f t="shared" si="35"/>
        <v>1.169824E-4</v>
      </c>
      <c r="P280" s="20">
        <f t="shared" si="32"/>
        <v>17547</v>
      </c>
      <c r="Q280" s="127"/>
      <c r="R280" s="127"/>
      <c r="S280" s="127"/>
      <c r="T280" s="381"/>
      <c r="U280" s="415"/>
      <c r="V280" s="309"/>
      <c r="W280" s="371"/>
      <c r="X280" s="306"/>
      <c r="Y280" s="307"/>
      <c r="Z280" s="311"/>
      <c r="AA280" s="312"/>
      <c r="AB280" s="307"/>
      <c r="AC280" s="351"/>
      <c r="AD280" s="351"/>
      <c r="AE280" s="354"/>
      <c r="AF280" s="356"/>
      <c r="AG280" s="351"/>
    </row>
    <row r="281" spans="1:33" ht="15" hidden="1">
      <c r="A281" s="75" t="s">
        <v>5091</v>
      </c>
      <c r="B281" s="39" t="s">
        <v>551</v>
      </c>
      <c r="C281" s="40" t="s">
        <v>2122</v>
      </c>
      <c r="D281" s="40" t="s">
        <v>2211</v>
      </c>
      <c r="E281" s="40" t="s">
        <v>2133</v>
      </c>
      <c r="F281" s="40" t="s">
        <v>2119</v>
      </c>
      <c r="G281" s="42" t="s">
        <v>2108</v>
      </c>
      <c r="H281" s="43" t="s">
        <v>2395</v>
      </c>
      <c r="I281" s="222">
        <v>17148</v>
      </c>
      <c r="J281" s="221">
        <v>3027</v>
      </c>
      <c r="K281" s="240">
        <v>192</v>
      </c>
      <c r="L281" s="168">
        <v>1269.94</v>
      </c>
      <c r="M281" s="24">
        <f t="shared" si="33"/>
        <v>1.1196641E-2</v>
      </c>
      <c r="N281" s="24">
        <f t="shared" si="34"/>
        <v>2.6688057899999999E-2</v>
      </c>
      <c r="O281" s="44">
        <f t="shared" si="35"/>
        <v>6.4827419999999997E-4</v>
      </c>
      <c r="P281" s="20">
        <f t="shared" si="32"/>
        <v>97241</v>
      </c>
      <c r="Q281" s="127"/>
      <c r="R281" s="127"/>
      <c r="S281" s="127"/>
      <c r="T281" s="382"/>
      <c r="U281" s="415"/>
      <c r="V281" s="309"/>
      <c r="W281" s="371"/>
      <c r="X281" s="306"/>
      <c r="Y281" s="307"/>
      <c r="Z281" s="311"/>
      <c r="AA281" s="312"/>
      <c r="AB281" s="307"/>
      <c r="AC281" s="351"/>
      <c r="AD281" s="351"/>
      <c r="AE281" s="354"/>
      <c r="AF281" s="356"/>
      <c r="AG281" s="351"/>
    </row>
    <row r="282" spans="1:33" ht="15" hidden="1">
      <c r="A282" s="75" t="s">
        <v>5092</v>
      </c>
      <c r="B282" s="39" t="s">
        <v>552</v>
      </c>
      <c r="C282" s="40" t="s">
        <v>2122</v>
      </c>
      <c r="D282" s="40" t="s">
        <v>2211</v>
      </c>
      <c r="E282" s="40" t="s">
        <v>2157</v>
      </c>
      <c r="F282" s="40" t="s">
        <v>2119</v>
      </c>
      <c r="G282" s="42" t="s">
        <v>2108</v>
      </c>
      <c r="H282" s="43" t="s">
        <v>2396</v>
      </c>
      <c r="I282" s="222">
        <v>5176</v>
      </c>
      <c r="J282" s="221">
        <v>899</v>
      </c>
      <c r="K282" s="240">
        <v>28</v>
      </c>
      <c r="L282" s="168">
        <v>2501.9499999999998</v>
      </c>
      <c r="M282" s="24">
        <f t="shared" si="33"/>
        <v>5.4095825999999998E-3</v>
      </c>
      <c r="N282" s="24">
        <f t="shared" si="34"/>
        <v>1.9437696999999999E-3</v>
      </c>
      <c r="O282" s="44">
        <f t="shared" si="35"/>
        <v>4.7215700000000003E-5</v>
      </c>
      <c r="P282" s="20">
        <f t="shared" si="32"/>
        <v>7082</v>
      </c>
      <c r="Q282" s="127"/>
      <c r="R282" s="127"/>
      <c r="S282" s="127"/>
      <c r="T282" s="381"/>
      <c r="U282" s="415"/>
      <c r="V282" s="309"/>
      <c r="W282" s="371"/>
      <c r="X282" s="306"/>
      <c r="Y282" s="307"/>
      <c r="Z282" s="311"/>
      <c r="AA282" s="312"/>
      <c r="AB282" s="307"/>
      <c r="AC282" s="351"/>
      <c r="AD282" s="351"/>
      <c r="AE282" s="354"/>
      <c r="AF282" s="356"/>
      <c r="AG282" s="351"/>
    </row>
    <row r="283" spans="1:33" ht="15" hidden="1">
      <c r="A283" s="75" t="s">
        <v>5093</v>
      </c>
      <c r="B283" s="39" t="s">
        <v>553</v>
      </c>
      <c r="C283" s="40" t="s">
        <v>2122</v>
      </c>
      <c r="D283" s="40" t="s">
        <v>2211</v>
      </c>
      <c r="E283" s="40" t="s">
        <v>2159</v>
      </c>
      <c r="F283" s="40" t="s">
        <v>2119</v>
      </c>
      <c r="G283" s="42" t="s">
        <v>2108</v>
      </c>
      <c r="H283" s="43" t="s">
        <v>2397</v>
      </c>
      <c r="I283" s="222">
        <v>14096</v>
      </c>
      <c r="J283" s="221">
        <v>2413</v>
      </c>
      <c r="K283" s="240">
        <v>228</v>
      </c>
      <c r="L283" s="168">
        <v>1507</v>
      </c>
      <c r="M283" s="24">
        <f t="shared" si="33"/>
        <v>1.61748013E-2</v>
      </c>
      <c r="N283" s="24">
        <f t="shared" si="34"/>
        <v>2.5899001599999999E-2</v>
      </c>
      <c r="O283" s="44">
        <f t="shared" si="35"/>
        <v>6.2910739999999998E-4</v>
      </c>
      <c r="P283" s="20">
        <f t="shared" si="32"/>
        <v>94366</v>
      </c>
      <c r="Q283" s="127"/>
      <c r="R283" s="127"/>
      <c r="S283" s="127"/>
      <c r="T283" s="381"/>
      <c r="U283" s="415"/>
      <c r="V283" s="309"/>
      <c r="W283" s="371"/>
      <c r="X283" s="306"/>
      <c r="Y283" s="307"/>
      <c r="Z283" s="311"/>
      <c r="AA283" s="312"/>
      <c r="AB283" s="307"/>
      <c r="AC283" s="351"/>
      <c r="AD283" s="351"/>
      <c r="AE283" s="354"/>
      <c r="AF283" s="356"/>
      <c r="AG283" s="351"/>
    </row>
    <row r="284" spans="1:33" ht="15" hidden="1">
      <c r="A284" s="75" t="s">
        <v>5094</v>
      </c>
      <c r="B284" s="39" t="s">
        <v>554</v>
      </c>
      <c r="C284" s="40" t="s">
        <v>2122</v>
      </c>
      <c r="D284" s="40" t="s">
        <v>2215</v>
      </c>
      <c r="E284" s="40" t="s">
        <v>2116</v>
      </c>
      <c r="F284" s="40" t="s">
        <v>2119</v>
      </c>
      <c r="G284" s="42" t="s">
        <v>2108</v>
      </c>
      <c r="H284" s="43" t="s">
        <v>2398</v>
      </c>
      <c r="I284" s="222">
        <v>6815</v>
      </c>
      <c r="J284" s="221">
        <v>1049</v>
      </c>
      <c r="K284" s="240">
        <v>85</v>
      </c>
      <c r="L284" s="168">
        <v>1385.58</v>
      </c>
      <c r="M284" s="24">
        <f t="shared" si="33"/>
        <v>1.24724871E-2</v>
      </c>
      <c r="N284" s="24">
        <f t="shared" si="34"/>
        <v>9.4427163000000008E-3</v>
      </c>
      <c r="O284" s="44">
        <f t="shared" si="35"/>
        <v>2.293711E-4</v>
      </c>
      <c r="P284" s="20">
        <f t="shared" si="32"/>
        <v>34405</v>
      </c>
      <c r="Q284" s="127"/>
      <c r="R284" s="127"/>
      <c r="S284" s="127"/>
      <c r="T284" s="382"/>
      <c r="U284" s="415"/>
      <c r="V284" s="309"/>
      <c r="W284" s="371"/>
      <c r="X284" s="306"/>
      <c r="Y284" s="307"/>
      <c r="Z284" s="311"/>
      <c r="AA284" s="312"/>
      <c r="AB284" s="307"/>
      <c r="AC284" s="351"/>
      <c r="AD284" s="351"/>
      <c r="AE284" s="354"/>
      <c r="AF284" s="356"/>
      <c r="AG284" s="351"/>
    </row>
    <row r="285" spans="1:33" ht="15" hidden="1">
      <c r="A285" s="75" t="s">
        <v>5095</v>
      </c>
      <c r="B285" s="39" t="s">
        <v>555</v>
      </c>
      <c r="C285" s="40" t="s">
        <v>2122</v>
      </c>
      <c r="D285" s="40" t="s">
        <v>2215</v>
      </c>
      <c r="E285" s="40" t="s">
        <v>2115</v>
      </c>
      <c r="F285" s="40" t="s">
        <v>2119</v>
      </c>
      <c r="G285" s="42" t="s">
        <v>2108</v>
      </c>
      <c r="H285" s="43" t="s">
        <v>2399</v>
      </c>
      <c r="I285" s="222">
        <v>5191</v>
      </c>
      <c r="J285" s="221">
        <v>780</v>
      </c>
      <c r="K285" s="240">
        <v>38</v>
      </c>
      <c r="L285" s="168">
        <v>1001.68</v>
      </c>
      <c r="M285" s="24">
        <f t="shared" si="33"/>
        <v>7.3203621E-3</v>
      </c>
      <c r="N285" s="24">
        <f t="shared" si="34"/>
        <v>5.7003059E-3</v>
      </c>
      <c r="O285" s="44">
        <f t="shared" si="35"/>
        <v>1.3846489999999999E-4</v>
      </c>
      <c r="P285" s="20">
        <f t="shared" si="32"/>
        <v>20769</v>
      </c>
      <c r="Q285" s="127"/>
      <c r="R285" s="127"/>
      <c r="S285" s="127"/>
      <c r="T285" s="381"/>
      <c r="U285" s="415"/>
      <c r="V285" s="309"/>
      <c r="W285" s="371"/>
      <c r="X285" s="306"/>
      <c r="Y285" s="307"/>
      <c r="Z285" s="311"/>
      <c r="AA285" s="312"/>
      <c r="AB285" s="307"/>
      <c r="AC285" s="351"/>
      <c r="AD285" s="351"/>
      <c r="AE285" s="354"/>
      <c r="AF285" s="356"/>
      <c r="AG285" s="351"/>
    </row>
    <row r="286" spans="1:33" ht="15" hidden="1">
      <c r="A286" s="75" t="s">
        <v>5096</v>
      </c>
      <c r="B286" s="39" t="s">
        <v>556</v>
      </c>
      <c r="C286" s="40" t="s">
        <v>2122</v>
      </c>
      <c r="D286" s="40" t="s">
        <v>2215</v>
      </c>
      <c r="E286" s="40" t="s">
        <v>2120</v>
      </c>
      <c r="F286" s="40" t="s">
        <v>2119</v>
      </c>
      <c r="G286" s="42" t="s">
        <v>2108</v>
      </c>
      <c r="H286" s="43" t="s">
        <v>2400</v>
      </c>
      <c r="I286" s="222">
        <v>4465</v>
      </c>
      <c r="J286" s="221">
        <v>671</v>
      </c>
      <c r="K286" s="240">
        <v>118</v>
      </c>
      <c r="L286" s="168">
        <v>828.87</v>
      </c>
      <c r="M286" s="24">
        <f t="shared" si="33"/>
        <v>2.6427771499999999E-2</v>
      </c>
      <c r="N286" s="24">
        <f t="shared" si="34"/>
        <v>2.1394229099999999E-2</v>
      </c>
      <c r="O286" s="44">
        <f t="shared" si="35"/>
        <v>5.1968290000000002E-4</v>
      </c>
      <c r="P286" s="20">
        <f t="shared" si="32"/>
        <v>77952</v>
      </c>
      <c r="Q286" s="127"/>
      <c r="R286" s="127"/>
      <c r="S286" s="127"/>
      <c r="T286" s="381"/>
      <c r="U286" s="415"/>
      <c r="V286" s="309"/>
      <c r="W286" s="371"/>
      <c r="X286" s="306"/>
      <c r="Y286" s="307"/>
      <c r="Z286" s="311"/>
      <c r="AA286" s="312"/>
      <c r="AB286" s="307"/>
      <c r="AC286" s="351"/>
      <c r="AD286" s="351"/>
      <c r="AE286" s="354"/>
      <c r="AF286" s="356"/>
      <c r="AG286" s="351"/>
    </row>
    <row r="287" spans="1:33" ht="15" hidden="1">
      <c r="A287" s="75" t="s">
        <v>5097</v>
      </c>
      <c r="B287" s="39" t="s">
        <v>557</v>
      </c>
      <c r="C287" s="40" t="s">
        <v>2122</v>
      </c>
      <c r="D287" s="40" t="s">
        <v>2215</v>
      </c>
      <c r="E287" s="40" t="s">
        <v>2122</v>
      </c>
      <c r="F287" s="40" t="s">
        <v>2119</v>
      </c>
      <c r="G287" s="42" t="s">
        <v>2108</v>
      </c>
      <c r="H287" s="43" t="s">
        <v>2401</v>
      </c>
      <c r="I287" s="222">
        <v>5998</v>
      </c>
      <c r="J287" s="221">
        <v>931</v>
      </c>
      <c r="K287" s="240">
        <v>101</v>
      </c>
      <c r="L287" s="168">
        <v>954.04</v>
      </c>
      <c r="M287" s="24">
        <f t="shared" si="33"/>
        <v>1.6838946300000001E-2</v>
      </c>
      <c r="N287" s="24">
        <f t="shared" si="34"/>
        <v>1.6432286899999999E-2</v>
      </c>
      <c r="O287" s="44">
        <f t="shared" si="35"/>
        <v>3.9915339999999999E-4</v>
      </c>
      <c r="P287" s="20">
        <f t="shared" si="32"/>
        <v>59873</v>
      </c>
      <c r="Q287" s="127"/>
      <c r="R287" s="127"/>
      <c r="S287" s="127"/>
      <c r="T287" s="381"/>
      <c r="U287" s="415"/>
      <c r="V287" s="309"/>
      <c r="W287" s="371"/>
      <c r="X287" s="306"/>
      <c r="Y287" s="307"/>
      <c r="Z287" s="311"/>
      <c r="AA287" s="312"/>
      <c r="AB287" s="307"/>
      <c r="AC287" s="351"/>
      <c r="AD287" s="351"/>
      <c r="AE287" s="354"/>
      <c r="AF287" s="356"/>
      <c r="AG287" s="351"/>
    </row>
    <row r="288" spans="1:33" ht="15" hidden="1">
      <c r="A288" s="75" t="s">
        <v>5098</v>
      </c>
      <c r="B288" s="39" t="s">
        <v>558</v>
      </c>
      <c r="C288" s="40" t="s">
        <v>2122</v>
      </c>
      <c r="D288" s="40" t="s">
        <v>2215</v>
      </c>
      <c r="E288" s="40" t="s">
        <v>2124</v>
      </c>
      <c r="F288" s="40" t="s">
        <v>2119</v>
      </c>
      <c r="G288" s="42" t="s">
        <v>2108</v>
      </c>
      <c r="H288" s="43" t="s">
        <v>2402</v>
      </c>
      <c r="I288" s="222">
        <v>5586</v>
      </c>
      <c r="J288" s="221">
        <v>867</v>
      </c>
      <c r="K288" s="240">
        <v>155</v>
      </c>
      <c r="L288" s="168">
        <v>1225.3499999999999</v>
      </c>
      <c r="M288" s="24">
        <f t="shared" si="33"/>
        <v>2.7747941200000001E-2</v>
      </c>
      <c r="N288" s="24">
        <f t="shared" si="34"/>
        <v>1.96331374E-2</v>
      </c>
      <c r="O288" s="44">
        <f t="shared" si="35"/>
        <v>4.7690459999999999E-4</v>
      </c>
      <c r="P288" s="20">
        <f t="shared" si="32"/>
        <v>71535</v>
      </c>
      <c r="Q288" s="127"/>
      <c r="R288" s="127"/>
      <c r="S288" s="127"/>
      <c r="T288" s="381"/>
      <c r="U288" s="415"/>
      <c r="V288" s="309"/>
      <c r="W288" s="371"/>
      <c r="X288" s="306"/>
      <c r="Y288" s="307"/>
      <c r="Z288" s="311"/>
      <c r="AA288" s="312"/>
      <c r="AB288" s="307"/>
      <c r="AC288" s="351"/>
      <c r="AD288" s="351"/>
      <c r="AE288" s="354"/>
      <c r="AF288" s="356"/>
      <c r="AG288" s="351"/>
    </row>
    <row r="289" spans="1:33" ht="15" hidden="1">
      <c r="A289" s="75" t="s">
        <v>5099</v>
      </c>
      <c r="B289" s="39" t="s">
        <v>559</v>
      </c>
      <c r="C289" s="40" t="s">
        <v>2122</v>
      </c>
      <c r="D289" s="40" t="s">
        <v>2215</v>
      </c>
      <c r="E289" s="40" t="s">
        <v>2126</v>
      </c>
      <c r="F289" s="40">
        <v>3</v>
      </c>
      <c r="G289" s="42" t="s">
        <v>2109</v>
      </c>
      <c r="H289" s="43" t="s">
        <v>2403</v>
      </c>
      <c r="I289" s="222">
        <v>20319</v>
      </c>
      <c r="J289" s="221">
        <v>2980</v>
      </c>
      <c r="K289" s="240">
        <v>255</v>
      </c>
      <c r="L289" s="168">
        <v>1325.76</v>
      </c>
      <c r="M289" s="24">
        <f t="shared" si="33"/>
        <v>1.2549830200000001E-2</v>
      </c>
      <c r="N289" s="24">
        <f t="shared" si="34"/>
        <v>2.82090981E-2</v>
      </c>
      <c r="O289" s="44">
        <f t="shared" si="35"/>
        <v>6.8522150000000003E-4</v>
      </c>
      <c r="P289" s="20">
        <f t="shared" si="32"/>
        <v>102783</v>
      </c>
      <c r="Q289" s="127"/>
      <c r="R289" s="127"/>
      <c r="S289" s="127"/>
      <c r="T289" s="381"/>
      <c r="U289" s="415"/>
      <c r="V289" s="309"/>
      <c r="W289" s="371"/>
      <c r="X289" s="306"/>
      <c r="Y289" s="307"/>
      <c r="Z289" s="311"/>
      <c r="AA289" s="312"/>
      <c r="AB289" s="307"/>
      <c r="AC289" s="351"/>
      <c r="AD289" s="351"/>
      <c r="AE289" s="354"/>
      <c r="AF289" s="356"/>
      <c r="AG289" s="351"/>
    </row>
    <row r="290" spans="1:33" ht="15" hidden="1">
      <c r="A290" s="75" t="s">
        <v>5100</v>
      </c>
      <c r="B290" s="39" t="s">
        <v>560</v>
      </c>
      <c r="C290" s="40" t="s">
        <v>2122</v>
      </c>
      <c r="D290" s="40" t="s">
        <v>2222</v>
      </c>
      <c r="E290" s="40" t="s">
        <v>2116</v>
      </c>
      <c r="F290" s="40" t="s">
        <v>2117</v>
      </c>
      <c r="G290" s="42" t="s">
        <v>2107</v>
      </c>
      <c r="H290" s="43" t="s">
        <v>2404</v>
      </c>
      <c r="I290" s="222">
        <v>13605</v>
      </c>
      <c r="J290" s="221">
        <v>1688</v>
      </c>
      <c r="K290" s="240">
        <v>173</v>
      </c>
      <c r="L290" s="168">
        <v>1573.16</v>
      </c>
      <c r="M290" s="24">
        <f t="shared" si="33"/>
        <v>1.27159132E-2</v>
      </c>
      <c r="N290" s="24">
        <f t="shared" si="34"/>
        <v>1.36441693E-2</v>
      </c>
      <c r="O290" s="44">
        <f t="shared" si="35"/>
        <v>3.3142769999999999E-4</v>
      </c>
      <c r="P290" s="20">
        <f t="shared" si="32"/>
        <v>49714</v>
      </c>
      <c r="Q290" s="127"/>
      <c r="R290" s="127"/>
      <c r="S290" s="127"/>
      <c r="T290" s="381"/>
      <c r="U290" s="415"/>
      <c r="V290" s="309"/>
      <c r="W290" s="371"/>
      <c r="X290" s="306"/>
      <c r="Y290" s="307"/>
      <c r="Z290" s="311"/>
      <c r="AA290" s="312"/>
      <c r="AB290" s="307"/>
      <c r="AC290" s="351"/>
      <c r="AD290" s="351"/>
      <c r="AE290" s="354"/>
      <c r="AF290" s="356"/>
      <c r="AG290" s="351"/>
    </row>
    <row r="291" spans="1:33" ht="15" hidden="1">
      <c r="A291" s="75" t="s">
        <v>5101</v>
      </c>
      <c r="B291" s="39" t="s">
        <v>561</v>
      </c>
      <c r="C291" s="40" t="s">
        <v>2122</v>
      </c>
      <c r="D291" s="40" t="s">
        <v>2222</v>
      </c>
      <c r="E291" s="40" t="s">
        <v>2115</v>
      </c>
      <c r="F291" s="40" t="s">
        <v>2119</v>
      </c>
      <c r="G291" s="42" t="s">
        <v>2108</v>
      </c>
      <c r="H291" s="43" t="s">
        <v>2405</v>
      </c>
      <c r="I291" s="222">
        <v>3203</v>
      </c>
      <c r="J291" s="221">
        <v>462</v>
      </c>
      <c r="K291" s="240">
        <v>71</v>
      </c>
      <c r="L291" s="168">
        <v>1082.51</v>
      </c>
      <c r="M291" s="24">
        <f t="shared" si="33"/>
        <v>2.2166718700000001E-2</v>
      </c>
      <c r="N291" s="24">
        <f t="shared" si="34"/>
        <v>9.4604427999999997E-3</v>
      </c>
      <c r="O291" s="44">
        <f t="shared" si="35"/>
        <v>2.2980170000000001E-4</v>
      </c>
      <c r="P291" s="20">
        <f t="shared" si="32"/>
        <v>34470</v>
      </c>
      <c r="Q291" s="127"/>
      <c r="R291" s="127"/>
      <c r="S291" s="127"/>
      <c r="T291" s="381"/>
      <c r="U291" s="415"/>
      <c r="V291" s="309"/>
      <c r="W291" s="371"/>
      <c r="X291" s="306"/>
      <c r="Y291" s="307"/>
      <c r="Z291" s="311"/>
      <c r="AA291" s="312"/>
      <c r="AB291" s="307"/>
      <c r="AC291" s="351"/>
      <c r="AD291" s="351"/>
      <c r="AE291" s="354"/>
      <c r="AF291" s="356"/>
      <c r="AG291" s="351"/>
    </row>
    <row r="292" spans="1:33" ht="15" hidden="1">
      <c r="A292" s="75" t="s">
        <v>5102</v>
      </c>
      <c r="B292" s="39" t="s">
        <v>562</v>
      </c>
      <c r="C292" s="40" t="s">
        <v>2122</v>
      </c>
      <c r="D292" s="40" t="s">
        <v>2222</v>
      </c>
      <c r="E292" s="40" t="s">
        <v>2120</v>
      </c>
      <c r="F292" s="40" t="s">
        <v>2119</v>
      </c>
      <c r="G292" s="42" t="s">
        <v>2108</v>
      </c>
      <c r="H292" s="43" t="s">
        <v>2406</v>
      </c>
      <c r="I292" s="222">
        <v>4184</v>
      </c>
      <c r="J292" s="221">
        <v>600</v>
      </c>
      <c r="K292" s="240">
        <v>83</v>
      </c>
      <c r="L292" s="168">
        <v>924.8</v>
      </c>
      <c r="M292" s="24">
        <f t="shared" si="33"/>
        <v>1.9837476E-2</v>
      </c>
      <c r="N292" s="24">
        <f t="shared" si="34"/>
        <v>1.28703347E-2</v>
      </c>
      <c r="O292" s="44">
        <f t="shared" si="35"/>
        <v>3.1263070000000002E-4</v>
      </c>
      <c r="P292" s="20">
        <f t="shared" si="32"/>
        <v>46894</v>
      </c>
      <c r="Q292" s="127"/>
      <c r="R292" s="127"/>
      <c r="S292" s="127"/>
      <c r="T292" s="381"/>
      <c r="U292" s="415"/>
      <c r="V292" s="309"/>
      <c r="W292" s="371"/>
      <c r="X292" s="306"/>
      <c r="Y292" s="307"/>
      <c r="Z292" s="311"/>
      <c r="AA292" s="312"/>
      <c r="AB292" s="307"/>
      <c r="AC292" s="351"/>
      <c r="AD292" s="351"/>
      <c r="AE292" s="354"/>
      <c r="AF292" s="356"/>
      <c r="AG292" s="351"/>
    </row>
    <row r="293" spans="1:33" ht="15" hidden="1">
      <c r="A293" s="75" t="s">
        <v>5103</v>
      </c>
      <c r="B293" s="39" t="s">
        <v>563</v>
      </c>
      <c r="C293" s="40" t="s">
        <v>2122</v>
      </c>
      <c r="D293" s="40" t="s">
        <v>2222</v>
      </c>
      <c r="E293" s="40" t="s">
        <v>2122</v>
      </c>
      <c r="F293" s="40" t="s">
        <v>2119</v>
      </c>
      <c r="G293" s="42" t="s">
        <v>2108</v>
      </c>
      <c r="H293" s="43" t="s">
        <v>2407</v>
      </c>
      <c r="I293" s="222">
        <v>4829</v>
      </c>
      <c r="J293" s="221">
        <v>648</v>
      </c>
      <c r="K293" s="240">
        <v>83</v>
      </c>
      <c r="L293" s="168">
        <v>1253.18</v>
      </c>
      <c r="M293" s="24">
        <f t="shared" si="33"/>
        <v>1.7187823500000001E-2</v>
      </c>
      <c r="N293" s="24">
        <f t="shared" si="34"/>
        <v>8.8875576999999997E-3</v>
      </c>
      <c r="O293" s="44">
        <f t="shared" si="35"/>
        <v>2.158858E-4</v>
      </c>
      <c r="P293" s="20">
        <f t="shared" si="32"/>
        <v>32382</v>
      </c>
      <c r="Q293" s="127"/>
      <c r="R293" s="127"/>
      <c r="S293" s="127"/>
      <c r="T293" s="381"/>
      <c r="U293" s="415"/>
      <c r="V293" s="309"/>
      <c r="W293" s="371"/>
      <c r="X293" s="306"/>
      <c r="Y293" s="307"/>
      <c r="Z293" s="311"/>
      <c r="AA293" s="312"/>
      <c r="AB293" s="307"/>
      <c r="AC293" s="351"/>
      <c r="AD293" s="351"/>
      <c r="AE293" s="354"/>
      <c r="AF293" s="356"/>
      <c r="AG293" s="351"/>
    </row>
    <row r="294" spans="1:33" ht="15" hidden="1">
      <c r="A294" s="75" t="s">
        <v>5104</v>
      </c>
      <c r="B294" s="39" t="s">
        <v>564</v>
      </c>
      <c r="C294" s="40" t="s">
        <v>2122</v>
      </c>
      <c r="D294" s="40" t="s">
        <v>2222</v>
      </c>
      <c r="E294" s="40" t="s">
        <v>2124</v>
      </c>
      <c r="F294" s="40" t="s">
        <v>2119</v>
      </c>
      <c r="G294" s="42" t="s">
        <v>2108</v>
      </c>
      <c r="H294" s="43" t="s">
        <v>2404</v>
      </c>
      <c r="I294" s="222">
        <v>8592</v>
      </c>
      <c r="J294" s="221">
        <v>1293</v>
      </c>
      <c r="K294" s="240">
        <v>141</v>
      </c>
      <c r="L294" s="168">
        <v>1142.44</v>
      </c>
      <c r="M294" s="24">
        <f t="shared" si="33"/>
        <v>1.64106145E-2</v>
      </c>
      <c r="N294" s="24">
        <f t="shared" si="34"/>
        <v>1.8573338200000001E-2</v>
      </c>
      <c r="O294" s="44">
        <f t="shared" si="35"/>
        <v>4.5116120000000001E-4</v>
      </c>
      <c r="P294" s="20">
        <f t="shared" si="32"/>
        <v>67674</v>
      </c>
      <c r="Q294" s="127"/>
      <c r="R294" s="127"/>
      <c r="S294" s="127"/>
      <c r="T294" s="381"/>
      <c r="U294" s="415"/>
      <c r="V294" s="309"/>
      <c r="W294" s="371"/>
      <c r="X294" s="306"/>
      <c r="Y294" s="307"/>
      <c r="Z294" s="311"/>
      <c r="AA294" s="312"/>
      <c r="AB294" s="307"/>
      <c r="AC294" s="351"/>
      <c r="AD294" s="351"/>
      <c r="AE294" s="354"/>
      <c r="AF294" s="356"/>
      <c r="AG294" s="351"/>
    </row>
    <row r="295" spans="1:33" ht="15" hidden="1">
      <c r="A295" s="75" t="s">
        <v>5105</v>
      </c>
      <c r="B295" s="39" t="s">
        <v>565</v>
      </c>
      <c r="C295" s="40" t="s">
        <v>2122</v>
      </c>
      <c r="D295" s="40" t="s">
        <v>2228</v>
      </c>
      <c r="E295" s="40" t="s">
        <v>2116</v>
      </c>
      <c r="F295" s="40" t="s">
        <v>2117</v>
      </c>
      <c r="G295" s="42" t="s">
        <v>2107</v>
      </c>
      <c r="H295" s="43" t="s">
        <v>2408</v>
      </c>
      <c r="I295" s="222">
        <v>3499</v>
      </c>
      <c r="J295" s="221">
        <v>381</v>
      </c>
      <c r="K295" s="240">
        <v>78</v>
      </c>
      <c r="L295" s="168">
        <v>1061.02</v>
      </c>
      <c r="M295" s="24">
        <f t="shared" si="33"/>
        <v>2.2292083399999999E-2</v>
      </c>
      <c r="N295" s="24">
        <f t="shared" si="34"/>
        <v>8.0048290999999994E-3</v>
      </c>
      <c r="O295" s="44">
        <f t="shared" si="35"/>
        <v>1.944437E-4</v>
      </c>
      <c r="P295" s="20">
        <f t="shared" si="32"/>
        <v>29166</v>
      </c>
      <c r="Q295" s="129"/>
      <c r="R295" s="129"/>
      <c r="S295" s="129"/>
      <c r="T295" s="382"/>
      <c r="U295" s="415"/>
      <c r="V295" s="309"/>
      <c r="W295" s="371"/>
      <c r="X295" s="306"/>
      <c r="Y295" s="307"/>
      <c r="Z295" s="311"/>
      <c r="AA295" s="312"/>
      <c r="AB295" s="307"/>
      <c r="AC295" s="351"/>
      <c r="AD295" s="351"/>
      <c r="AE295" s="354"/>
      <c r="AF295" s="356"/>
      <c r="AG295" s="351"/>
    </row>
    <row r="296" spans="1:33" ht="15" hidden="1">
      <c r="A296" s="75" t="s">
        <v>5106</v>
      </c>
      <c r="B296" s="39" t="s">
        <v>566</v>
      </c>
      <c r="C296" s="40" t="s">
        <v>2122</v>
      </c>
      <c r="D296" s="40" t="s">
        <v>2228</v>
      </c>
      <c r="E296" s="40" t="s">
        <v>2115</v>
      </c>
      <c r="F296" s="40" t="s">
        <v>2119</v>
      </c>
      <c r="G296" s="42" t="s">
        <v>2108</v>
      </c>
      <c r="H296" s="43" t="s">
        <v>2409</v>
      </c>
      <c r="I296" s="222">
        <v>3459</v>
      </c>
      <c r="J296" s="221">
        <v>474</v>
      </c>
      <c r="K296" s="240">
        <v>122</v>
      </c>
      <c r="L296" s="168">
        <v>904.26</v>
      </c>
      <c r="M296" s="24">
        <f t="shared" si="33"/>
        <v>3.5270309299999997E-2</v>
      </c>
      <c r="N296" s="24">
        <f t="shared" si="34"/>
        <v>1.8488185399999999E-2</v>
      </c>
      <c r="O296" s="44">
        <f t="shared" si="35"/>
        <v>4.490928E-4</v>
      </c>
      <c r="P296" s="20">
        <f t="shared" si="32"/>
        <v>67363</v>
      </c>
      <c r="Q296" s="127"/>
      <c r="R296" s="127"/>
      <c r="S296" s="127"/>
      <c r="T296" s="381"/>
      <c r="U296" s="415"/>
      <c r="V296" s="309"/>
      <c r="W296" s="371"/>
      <c r="X296" s="306"/>
      <c r="Y296" s="307"/>
      <c r="Z296" s="311"/>
      <c r="AA296" s="312"/>
      <c r="AB296" s="307"/>
      <c r="AC296" s="351"/>
      <c r="AD296" s="351"/>
      <c r="AE296" s="354"/>
      <c r="AF296" s="356"/>
      <c r="AG296" s="351"/>
    </row>
    <row r="297" spans="1:33" ht="15" hidden="1">
      <c r="A297" s="75" t="s">
        <v>5107</v>
      </c>
      <c r="B297" s="39" t="s">
        <v>567</v>
      </c>
      <c r="C297" s="40" t="s">
        <v>2122</v>
      </c>
      <c r="D297" s="40" t="s">
        <v>2228</v>
      </c>
      <c r="E297" s="40" t="s">
        <v>2120</v>
      </c>
      <c r="F297" s="40" t="s">
        <v>2119</v>
      </c>
      <c r="G297" s="42" t="s">
        <v>2108</v>
      </c>
      <c r="H297" s="43" t="s">
        <v>2410</v>
      </c>
      <c r="I297" s="222">
        <v>3406</v>
      </c>
      <c r="J297" s="221">
        <v>500</v>
      </c>
      <c r="K297" s="240">
        <v>97</v>
      </c>
      <c r="L297" s="168">
        <v>735.88</v>
      </c>
      <c r="M297" s="24">
        <f t="shared" si="33"/>
        <v>2.8479154400000001E-2</v>
      </c>
      <c r="N297" s="24">
        <f t="shared" si="34"/>
        <v>1.93504065E-2</v>
      </c>
      <c r="O297" s="44">
        <f t="shared" si="35"/>
        <v>4.7003680000000001E-4</v>
      </c>
      <c r="P297" s="20">
        <f t="shared" si="32"/>
        <v>70505</v>
      </c>
      <c r="Q297" s="127"/>
      <c r="R297" s="127"/>
      <c r="S297" s="127"/>
      <c r="T297" s="381"/>
      <c r="U297" s="415"/>
      <c r="V297" s="309"/>
      <c r="W297" s="371"/>
      <c r="X297" s="306"/>
      <c r="Y297" s="307"/>
      <c r="Z297" s="311"/>
      <c r="AA297" s="312"/>
      <c r="AB297" s="307"/>
      <c r="AC297" s="351"/>
      <c r="AD297" s="351"/>
      <c r="AE297" s="354"/>
      <c r="AF297" s="356"/>
      <c r="AG297" s="351"/>
    </row>
    <row r="298" spans="1:33" ht="15" hidden="1">
      <c r="A298" s="75" t="s">
        <v>5108</v>
      </c>
      <c r="B298" s="39" t="s">
        <v>568</v>
      </c>
      <c r="C298" s="40" t="s">
        <v>2122</v>
      </c>
      <c r="D298" s="40" t="s">
        <v>2228</v>
      </c>
      <c r="E298" s="40" t="s">
        <v>2122</v>
      </c>
      <c r="F298" s="40">
        <v>3</v>
      </c>
      <c r="G298" s="42" t="s">
        <v>2109</v>
      </c>
      <c r="H298" s="43" t="s">
        <v>2411</v>
      </c>
      <c r="I298" s="222">
        <v>11547</v>
      </c>
      <c r="J298" s="221">
        <v>1580</v>
      </c>
      <c r="K298" s="240">
        <v>212</v>
      </c>
      <c r="L298" s="168">
        <v>1704.17</v>
      </c>
      <c r="M298" s="24">
        <f t="shared" si="33"/>
        <v>1.8359747100000001E-2</v>
      </c>
      <c r="N298" s="24">
        <f t="shared" si="34"/>
        <v>1.7022010899999999E-2</v>
      </c>
      <c r="O298" s="44">
        <f t="shared" si="35"/>
        <v>4.1347820000000001E-4</v>
      </c>
      <c r="P298" s="20">
        <f t="shared" si="32"/>
        <v>62021</v>
      </c>
      <c r="Q298" s="127"/>
      <c r="R298" s="127"/>
      <c r="S298" s="127"/>
      <c r="T298" s="381"/>
      <c r="U298" s="415"/>
      <c r="V298" s="309"/>
      <c r="W298" s="371"/>
      <c r="X298" s="306"/>
      <c r="Y298" s="307"/>
      <c r="Z298" s="311"/>
      <c r="AA298" s="312"/>
      <c r="AB298" s="307"/>
      <c r="AC298" s="351"/>
      <c r="AD298" s="351"/>
      <c r="AE298" s="354"/>
      <c r="AF298" s="356"/>
      <c r="AG298" s="351"/>
    </row>
    <row r="299" spans="1:33" ht="15" hidden="1">
      <c r="A299" s="75" t="s">
        <v>5109</v>
      </c>
      <c r="B299" s="39" t="s">
        <v>569</v>
      </c>
      <c r="C299" s="40" t="s">
        <v>2122</v>
      </c>
      <c r="D299" s="40" t="s">
        <v>2228</v>
      </c>
      <c r="E299" s="40" t="s">
        <v>2124</v>
      </c>
      <c r="F299" s="40" t="s">
        <v>2119</v>
      </c>
      <c r="G299" s="42" t="s">
        <v>2108</v>
      </c>
      <c r="H299" s="43" t="s">
        <v>2412</v>
      </c>
      <c r="I299" s="222">
        <v>7961</v>
      </c>
      <c r="J299" s="221">
        <v>1065</v>
      </c>
      <c r="K299" s="240">
        <v>255</v>
      </c>
      <c r="L299" s="168">
        <v>962.08</v>
      </c>
      <c r="M299" s="24">
        <f t="shared" si="33"/>
        <v>3.2031151799999998E-2</v>
      </c>
      <c r="N299" s="24">
        <f t="shared" si="34"/>
        <v>3.5457733900000003E-2</v>
      </c>
      <c r="O299" s="44">
        <f t="shared" si="35"/>
        <v>8.6129670000000002E-4</v>
      </c>
      <c r="P299" s="20">
        <f t="shared" si="32"/>
        <v>129194</v>
      </c>
      <c r="Q299" s="129"/>
      <c r="R299" s="153"/>
      <c r="S299" s="129"/>
      <c r="T299" s="381"/>
      <c r="U299" s="415"/>
      <c r="V299" s="309"/>
      <c r="W299" s="371"/>
      <c r="X299" s="306"/>
      <c r="Y299" s="307"/>
      <c r="Z299" s="311"/>
      <c r="AA299" s="312"/>
      <c r="AB299" s="307"/>
      <c r="AC299" s="351"/>
      <c r="AD299" s="351"/>
      <c r="AE299" s="354"/>
      <c r="AF299" s="356"/>
      <c r="AG299" s="351"/>
    </row>
    <row r="300" spans="1:33" ht="15" hidden="1">
      <c r="A300" s="75" t="s">
        <v>5110</v>
      </c>
      <c r="B300" s="39" t="s">
        <v>570</v>
      </c>
      <c r="C300" s="40" t="s">
        <v>2122</v>
      </c>
      <c r="D300" s="40" t="s">
        <v>2228</v>
      </c>
      <c r="E300" s="40" t="s">
        <v>2126</v>
      </c>
      <c r="F300" s="40">
        <v>3</v>
      </c>
      <c r="G300" s="42" t="s">
        <v>2109</v>
      </c>
      <c r="H300" s="43" t="s">
        <v>2413</v>
      </c>
      <c r="I300" s="222">
        <v>6042</v>
      </c>
      <c r="J300" s="221">
        <v>738</v>
      </c>
      <c r="K300" s="240">
        <v>198</v>
      </c>
      <c r="L300" s="168">
        <v>1182.49</v>
      </c>
      <c r="M300" s="24">
        <f t="shared" si="33"/>
        <v>3.2770605699999997E-2</v>
      </c>
      <c r="N300" s="24">
        <f t="shared" si="34"/>
        <v>2.04523564E-2</v>
      </c>
      <c r="O300" s="44">
        <f t="shared" si="35"/>
        <v>4.9680410000000003E-4</v>
      </c>
      <c r="P300" s="20">
        <f t="shared" si="32"/>
        <v>74520</v>
      </c>
      <c r="Q300" s="127"/>
      <c r="R300" s="127"/>
      <c r="S300" s="127"/>
      <c r="T300" s="381"/>
      <c r="U300" s="415"/>
      <c r="V300" s="309"/>
      <c r="W300" s="371"/>
      <c r="X300" s="306"/>
      <c r="Y300" s="307"/>
      <c r="Z300" s="311"/>
      <c r="AA300" s="312"/>
      <c r="AB300" s="307"/>
      <c r="AC300" s="351"/>
      <c r="AD300" s="351"/>
      <c r="AE300" s="354"/>
      <c r="AF300" s="356"/>
      <c r="AG300" s="351"/>
    </row>
    <row r="301" spans="1:33" ht="15" hidden="1">
      <c r="A301" s="75" t="s">
        <v>5111</v>
      </c>
      <c r="B301" s="39" t="s">
        <v>571</v>
      </c>
      <c r="C301" s="40" t="s">
        <v>2122</v>
      </c>
      <c r="D301" s="40" t="s">
        <v>2228</v>
      </c>
      <c r="E301" s="40" t="s">
        <v>2133</v>
      </c>
      <c r="F301" s="40" t="s">
        <v>2119</v>
      </c>
      <c r="G301" s="42" t="s">
        <v>2108</v>
      </c>
      <c r="H301" s="43" t="s">
        <v>2414</v>
      </c>
      <c r="I301" s="222">
        <v>10081</v>
      </c>
      <c r="J301" s="221">
        <v>1516</v>
      </c>
      <c r="K301" s="240">
        <v>231</v>
      </c>
      <c r="L301" s="168">
        <v>1611</v>
      </c>
      <c r="M301" s="24">
        <f t="shared" si="33"/>
        <v>2.29143934E-2</v>
      </c>
      <c r="N301" s="24">
        <f t="shared" si="34"/>
        <v>2.1563141099999999E-2</v>
      </c>
      <c r="O301" s="44">
        <f t="shared" si="35"/>
        <v>5.2378590000000001E-4</v>
      </c>
      <c r="P301" s="20">
        <f t="shared" si="32"/>
        <v>78567</v>
      </c>
      <c r="Q301" s="127"/>
      <c r="R301" s="127"/>
      <c r="S301" s="127"/>
      <c r="T301" s="381"/>
      <c r="U301" s="415"/>
      <c r="V301" s="309"/>
      <c r="W301" s="371"/>
      <c r="X301" s="306"/>
      <c r="Y301" s="307"/>
      <c r="Z301" s="311"/>
      <c r="AA301" s="312"/>
      <c r="AB301" s="307"/>
      <c r="AC301" s="351"/>
      <c r="AD301" s="351"/>
      <c r="AE301" s="354"/>
      <c r="AF301" s="356"/>
      <c r="AG301" s="351"/>
    </row>
    <row r="302" spans="1:33" ht="15" hidden="1">
      <c r="A302" s="75" t="s">
        <v>5112</v>
      </c>
      <c r="B302" s="39" t="s">
        <v>572</v>
      </c>
      <c r="C302" s="40" t="s">
        <v>2122</v>
      </c>
      <c r="D302" s="40" t="s">
        <v>2228</v>
      </c>
      <c r="E302" s="40" t="s">
        <v>2157</v>
      </c>
      <c r="F302" s="40">
        <v>3</v>
      </c>
      <c r="G302" s="42" t="s">
        <v>2109</v>
      </c>
      <c r="H302" s="43" t="s">
        <v>2415</v>
      </c>
      <c r="I302" s="222">
        <v>7688</v>
      </c>
      <c r="J302" s="221">
        <v>1076</v>
      </c>
      <c r="K302" s="240">
        <v>241</v>
      </c>
      <c r="L302" s="168">
        <v>902</v>
      </c>
      <c r="M302" s="24">
        <f t="shared" ref="M302:M317" si="36" xml:space="preserve"> ROUNDDOWN(K302/I302,10)</f>
        <v>3.1347554600000001E-2</v>
      </c>
      <c r="N302" s="24">
        <f t="shared" ref="N302:N317" si="37">ROUNDDOWN(J302*M302/L302,10)</f>
        <v>3.7394643800000002E-2</v>
      </c>
      <c r="O302" s="44">
        <f t="shared" ref="O302:O317" si="38">ROUNDDOWN(N302/$N$2499,10)</f>
        <v>9.0834580000000002E-4</v>
      </c>
      <c r="P302" s="20">
        <f t="shared" si="32"/>
        <v>136251</v>
      </c>
      <c r="Q302" s="127"/>
      <c r="R302" s="127"/>
      <c r="S302" s="127"/>
      <c r="T302" s="382"/>
      <c r="U302" s="415"/>
      <c r="V302" s="309"/>
      <c r="W302" s="371"/>
      <c r="X302" s="306"/>
      <c r="Y302" s="307"/>
      <c r="Z302" s="311"/>
      <c r="AA302" s="312"/>
      <c r="AB302" s="307"/>
      <c r="AC302" s="351"/>
      <c r="AD302" s="351"/>
      <c r="AE302" s="354"/>
      <c r="AF302" s="356"/>
      <c r="AG302" s="351"/>
    </row>
    <row r="303" spans="1:33" ht="15" hidden="1">
      <c r="A303" s="75" t="s">
        <v>5113</v>
      </c>
      <c r="B303" s="39" t="s">
        <v>573</v>
      </c>
      <c r="C303" s="40" t="s">
        <v>2122</v>
      </c>
      <c r="D303" s="40" t="s">
        <v>2228</v>
      </c>
      <c r="E303" s="40" t="s">
        <v>2159</v>
      </c>
      <c r="F303" s="40" t="s">
        <v>2119</v>
      </c>
      <c r="G303" s="42" t="s">
        <v>2108</v>
      </c>
      <c r="H303" s="43" t="s">
        <v>2408</v>
      </c>
      <c r="I303" s="222">
        <v>3937</v>
      </c>
      <c r="J303" s="221">
        <v>511</v>
      </c>
      <c r="K303" s="240">
        <v>105</v>
      </c>
      <c r="L303" s="168">
        <v>850.85</v>
      </c>
      <c r="M303" s="24">
        <f t="shared" si="36"/>
        <v>2.66700533E-2</v>
      </c>
      <c r="N303" s="24">
        <f t="shared" si="37"/>
        <v>1.60173911E-2</v>
      </c>
      <c r="O303" s="44">
        <f t="shared" si="38"/>
        <v>3.8907520000000003E-4</v>
      </c>
      <c r="P303" s="20">
        <f t="shared" si="32"/>
        <v>58361</v>
      </c>
      <c r="Q303" s="127"/>
      <c r="R303" s="127"/>
      <c r="S303" s="127"/>
      <c r="T303" s="382"/>
      <c r="U303" s="415"/>
      <c r="V303" s="309"/>
      <c r="W303" s="371"/>
      <c r="X303" s="306"/>
      <c r="Y303" s="307"/>
      <c r="Z303" s="311"/>
      <c r="AA303" s="312"/>
      <c r="AB303" s="307"/>
      <c r="AC303" s="351"/>
      <c r="AD303" s="351"/>
      <c r="AE303" s="354"/>
      <c r="AF303" s="356"/>
      <c r="AG303" s="351"/>
    </row>
    <row r="304" spans="1:33" ht="15" hidden="1">
      <c r="A304" s="75" t="s">
        <v>5114</v>
      </c>
      <c r="B304" s="39" t="s">
        <v>574</v>
      </c>
      <c r="C304" s="40" t="s">
        <v>2122</v>
      </c>
      <c r="D304" s="40" t="s">
        <v>2228</v>
      </c>
      <c r="E304" s="40" t="s">
        <v>2172</v>
      </c>
      <c r="F304" s="40" t="s">
        <v>2119</v>
      </c>
      <c r="G304" s="42" t="s">
        <v>2108</v>
      </c>
      <c r="H304" s="43" t="s">
        <v>2416</v>
      </c>
      <c r="I304" s="222">
        <v>4598</v>
      </c>
      <c r="J304" s="221">
        <v>607</v>
      </c>
      <c r="K304" s="240">
        <v>67</v>
      </c>
      <c r="L304" s="168">
        <v>1966.55</v>
      </c>
      <c r="M304" s="24">
        <f t="shared" si="36"/>
        <v>1.45715528E-2</v>
      </c>
      <c r="N304" s="24">
        <f t="shared" si="37"/>
        <v>4.4976901E-3</v>
      </c>
      <c r="O304" s="44">
        <f t="shared" si="38"/>
        <v>1.092524E-4</v>
      </c>
      <c r="P304" s="20">
        <f t="shared" si="32"/>
        <v>16387</v>
      </c>
      <c r="Q304" s="127"/>
      <c r="R304" s="127"/>
      <c r="S304" s="127"/>
      <c r="T304" s="381"/>
      <c r="U304" s="415"/>
      <c r="V304" s="309"/>
      <c r="W304" s="371"/>
      <c r="X304" s="306"/>
      <c r="Y304" s="307"/>
      <c r="Z304" s="311"/>
      <c r="AA304" s="312"/>
      <c r="AB304" s="307"/>
      <c r="AC304" s="351"/>
      <c r="AD304" s="351"/>
      <c r="AE304" s="354"/>
      <c r="AF304" s="356"/>
      <c r="AG304" s="351"/>
    </row>
    <row r="305" spans="1:33" ht="15" hidden="1">
      <c r="A305" s="75" t="s">
        <v>5115</v>
      </c>
      <c r="B305" s="39" t="s">
        <v>575</v>
      </c>
      <c r="C305" s="40" t="s">
        <v>2122</v>
      </c>
      <c r="D305" s="40" t="s">
        <v>2228</v>
      </c>
      <c r="E305" s="40" t="s">
        <v>2174</v>
      </c>
      <c r="F305" s="40">
        <v>3</v>
      </c>
      <c r="G305" s="42" t="s">
        <v>2109</v>
      </c>
      <c r="H305" s="43" t="s">
        <v>2417</v>
      </c>
      <c r="I305" s="222">
        <v>7390</v>
      </c>
      <c r="J305" s="221">
        <v>967</v>
      </c>
      <c r="K305" s="240">
        <v>233</v>
      </c>
      <c r="L305" s="168">
        <v>1226.98</v>
      </c>
      <c r="M305" s="24">
        <f t="shared" si="36"/>
        <v>3.1529093299999998E-2</v>
      </c>
      <c r="N305" s="24">
        <f t="shared" si="37"/>
        <v>2.4848516800000001E-2</v>
      </c>
      <c r="O305" s="44">
        <f t="shared" si="38"/>
        <v>6.0359029999999998E-4</v>
      </c>
      <c r="P305" s="20">
        <f t="shared" si="32"/>
        <v>90538</v>
      </c>
      <c r="Q305" s="127"/>
      <c r="R305" s="127"/>
      <c r="S305" s="127"/>
      <c r="T305" s="381"/>
      <c r="U305" s="415"/>
      <c r="V305" s="309"/>
      <c r="W305" s="371"/>
      <c r="X305" s="306"/>
      <c r="Y305" s="307"/>
      <c r="Z305" s="311"/>
      <c r="AA305" s="312"/>
      <c r="AB305" s="307"/>
      <c r="AC305" s="351"/>
      <c r="AD305" s="351"/>
      <c r="AE305" s="354"/>
      <c r="AF305" s="356"/>
      <c r="AG305" s="351"/>
    </row>
    <row r="306" spans="1:33" ht="15" hidden="1">
      <c r="A306" s="75" t="s">
        <v>5116</v>
      </c>
      <c r="B306" s="39" t="s">
        <v>576</v>
      </c>
      <c r="C306" s="40" t="s">
        <v>2122</v>
      </c>
      <c r="D306" s="40" t="s">
        <v>2228</v>
      </c>
      <c r="E306" s="40" t="s">
        <v>2175</v>
      </c>
      <c r="F306" s="40">
        <v>3</v>
      </c>
      <c r="G306" s="42" t="s">
        <v>2109</v>
      </c>
      <c r="H306" s="43" t="s">
        <v>2418</v>
      </c>
      <c r="I306" s="222">
        <v>9505</v>
      </c>
      <c r="J306" s="221">
        <v>1214</v>
      </c>
      <c r="K306" s="240">
        <v>171</v>
      </c>
      <c r="L306" s="168">
        <v>987.32</v>
      </c>
      <c r="M306" s="24">
        <f t="shared" si="36"/>
        <v>1.79905312E-2</v>
      </c>
      <c r="N306" s="24">
        <f t="shared" si="37"/>
        <v>2.21209991E-2</v>
      </c>
      <c r="O306" s="44">
        <f t="shared" si="38"/>
        <v>5.3733670000000004E-4</v>
      </c>
      <c r="P306" s="20">
        <f t="shared" si="32"/>
        <v>80600</v>
      </c>
      <c r="Q306" s="127"/>
      <c r="R306" s="127"/>
      <c r="S306" s="127"/>
      <c r="T306" s="382"/>
      <c r="U306" s="415"/>
      <c r="V306" s="309"/>
      <c r="W306" s="371"/>
      <c r="X306" s="306"/>
      <c r="Y306" s="307"/>
      <c r="Z306" s="311"/>
      <c r="AA306" s="312"/>
      <c r="AB306" s="307"/>
      <c r="AC306" s="351"/>
      <c r="AD306" s="351"/>
      <c r="AE306" s="354"/>
      <c r="AF306" s="356"/>
      <c r="AG306" s="351"/>
    </row>
    <row r="307" spans="1:33" ht="15" hidden="1">
      <c r="A307" s="75" t="s">
        <v>5117</v>
      </c>
      <c r="B307" s="39" t="s">
        <v>577</v>
      </c>
      <c r="C307" s="40" t="s">
        <v>2122</v>
      </c>
      <c r="D307" s="40" t="s">
        <v>2228</v>
      </c>
      <c r="E307" s="40" t="s">
        <v>2177</v>
      </c>
      <c r="F307" s="40" t="s">
        <v>2119</v>
      </c>
      <c r="G307" s="42" t="s">
        <v>2108</v>
      </c>
      <c r="H307" s="43" t="s">
        <v>2419</v>
      </c>
      <c r="I307" s="222">
        <v>7239</v>
      </c>
      <c r="J307" s="221">
        <v>1016</v>
      </c>
      <c r="K307" s="240">
        <v>123</v>
      </c>
      <c r="L307" s="168">
        <v>1553.54</v>
      </c>
      <c r="M307" s="24">
        <f t="shared" si="36"/>
        <v>1.69912971E-2</v>
      </c>
      <c r="N307" s="24">
        <f t="shared" si="37"/>
        <v>1.11121424E-2</v>
      </c>
      <c r="O307" s="44">
        <f t="shared" si="38"/>
        <v>2.6992280000000002E-4</v>
      </c>
      <c r="P307" s="20">
        <f t="shared" si="32"/>
        <v>40488</v>
      </c>
      <c r="Q307" s="127"/>
      <c r="R307" s="127"/>
      <c r="S307" s="127"/>
      <c r="T307" s="381"/>
      <c r="U307" s="415"/>
      <c r="V307" s="309"/>
      <c r="W307" s="371"/>
      <c r="X307" s="306"/>
      <c r="Y307" s="307"/>
      <c r="Z307" s="311"/>
      <c r="AA307" s="312"/>
      <c r="AB307" s="307"/>
      <c r="AC307" s="351"/>
      <c r="AD307" s="351"/>
      <c r="AE307" s="354"/>
      <c r="AF307" s="356"/>
      <c r="AG307" s="351"/>
    </row>
    <row r="308" spans="1:33" ht="15" hidden="1">
      <c r="A308" s="75" t="s">
        <v>5118</v>
      </c>
      <c r="B308" s="39" t="s">
        <v>578</v>
      </c>
      <c r="C308" s="40" t="s">
        <v>2122</v>
      </c>
      <c r="D308" s="40" t="s">
        <v>2234</v>
      </c>
      <c r="E308" s="40" t="s">
        <v>2116</v>
      </c>
      <c r="F308" s="40">
        <v>3</v>
      </c>
      <c r="G308" s="42" t="s">
        <v>2109</v>
      </c>
      <c r="H308" s="43" t="s">
        <v>2420</v>
      </c>
      <c r="I308" s="222">
        <v>14818</v>
      </c>
      <c r="J308" s="221">
        <v>1948</v>
      </c>
      <c r="K308" s="240">
        <v>117</v>
      </c>
      <c r="L308" s="168">
        <v>2303.56</v>
      </c>
      <c r="M308" s="24">
        <f t="shared" si="36"/>
        <v>7.8958024000000005E-3</v>
      </c>
      <c r="N308" s="24">
        <f t="shared" si="37"/>
        <v>6.6770663000000003E-3</v>
      </c>
      <c r="O308" s="44">
        <f t="shared" si="38"/>
        <v>1.6219119999999999E-4</v>
      </c>
      <c r="P308" s="20">
        <f t="shared" si="32"/>
        <v>24328</v>
      </c>
      <c r="Q308" s="127"/>
      <c r="R308" s="127"/>
      <c r="S308" s="127"/>
      <c r="T308" s="381"/>
      <c r="U308" s="415"/>
      <c r="V308" s="309"/>
      <c r="W308" s="371"/>
      <c r="X308" s="306"/>
      <c r="Y308" s="307"/>
      <c r="Z308" s="311"/>
      <c r="AA308" s="312"/>
      <c r="AB308" s="307"/>
      <c r="AC308" s="351"/>
      <c r="AD308" s="351"/>
      <c r="AE308" s="354"/>
      <c r="AF308" s="356"/>
      <c r="AG308" s="351"/>
    </row>
    <row r="309" spans="1:33" ht="15" hidden="1">
      <c r="A309" s="75" t="s">
        <v>5119</v>
      </c>
      <c r="B309" s="39" t="s">
        <v>579</v>
      </c>
      <c r="C309" s="40" t="s">
        <v>2122</v>
      </c>
      <c r="D309" s="40" t="s">
        <v>2234</v>
      </c>
      <c r="E309" s="40" t="s">
        <v>2115</v>
      </c>
      <c r="F309" s="40" t="s">
        <v>2119</v>
      </c>
      <c r="G309" s="42" t="s">
        <v>2108</v>
      </c>
      <c r="H309" s="43" t="s">
        <v>2421</v>
      </c>
      <c r="I309" s="222">
        <v>5294</v>
      </c>
      <c r="J309" s="221">
        <v>769</v>
      </c>
      <c r="K309" s="240">
        <v>71</v>
      </c>
      <c r="L309" s="168">
        <v>1266.69</v>
      </c>
      <c r="M309" s="24">
        <f t="shared" si="36"/>
        <v>1.34114091E-2</v>
      </c>
      <c r="N309" s="24">
        <f t="shared" si="37"/>
        <v>8.1419869999999998E-3</v>
      </c>
      <c r="O309" s="44">
        <f t="shared" si="38"/>
        <v>1.9777529999999999E-4</v>
      </c>
      <c r="P309" s="20">
        <f t="shared" si="32"/>
        <v>29666</v>
      </c>
      <c r="Q309" s="127"/>
      <c r="R309" s="127"/>
      <c r="S309" s="127"/>
      <c r="T309" s="381"/>
      <c r="U309" s="415"/>
      <c r="V309" s="309"/>
      <c r="W309" s="371"/>
      <c r="X309" s="306"/>
      <c r="Y309" s="307"/>
      <c r="Z309" s="311"/>
      <c r="AA309" s="312"/>
      <c r="AB309" s="307"/>
      <c r="AC309" s="351"/>
      <c r="AD309" s="351"/>
      <c r="AE309" s="354"/>
      <c r="AF309" s="356"/>
      <c r="AG309" s="351"/>
    </row>
    <row r="310" spans="1:33" ht="15" hidden="1">
      <c r="A310" s="75" t="s">
        <v>5120</v>
      </c>
      <c r="B310" s="39" t="s">
        <v>580</v>
      </c>
      <c r="C310" s="40" t="s">
        <v>2122</v>
      </c>
      <c r="D310" s="40" t="s">
        <v>2234</v>
      </c>
      <c r="E310" s="40" t="s">
        <v>2120</v>
      </c>
      <c r="F310" s="40">
        <v>3</v>
      </c>
      <c r="G310" s="42" t="s">
        <v>2109</v>
      </c>
      <c r="H310" s="43" t="s">
        <v>2422</v>
      </c>
      <c r="I310" s="222">
        <v>9051</v>
      </c>
      <c r="J310" s="221">
        <v>1253</v>
      </c>
      <c r="K310" s="240">
        <v>226</v>
      </c>
      <c r="L310" s="168">
        <v>1108.3499999999999</v>
      </c>
      <c r="M310" s="24">
        <f t="shared" si="36"/>
        <v>2.4969616600000001E-2</v>
      </c>
      <c r="N310" s="24">
        <f t="shared" si="37"/>
        <v>2.82283841E-2</v>
      </c>
      <c r="O310" s="44">
        <f t="shared" si="38"/>
        <v>6.8568999999999998E-4</v>
      </c>
      <c r="P310" s="20">
        <f t="shared" si="32"/>
        <v>102853</v>
      </c>
      <c r="Q310" s="127"/>
      <c r="R310" s="127"/>
      <c r="S310" s="127"/>
      <c r="T310" s="381"/>
      <c r="U310" s="415"/>
      <c r="V310" s="309"/>
      <c r="W310" s="371"/>
      <c r="X310" s="306"/>
      <c r="Y310" s="307"/>
      <c r="Z310" s="311"/>
      <c r="AA310" s="312"/>
      <c r="AB310" s="307"/>
      <c r="AC310" s="351"/>
      <c r="AD310" s="351"/>
      <c r="AE310" s="354"/>
      <c r="AF310" s="356"/>
      <c r="AG310" s="351"/>
    </row>
    <row r="311" spans="1:33" ht="15" hidden="1">
      <c r="A311" s="75" t="s">
        <v>5121</v>
      </c>
      <c r="B311" s="39" t="s">
        <v>581</v>
      </c>
      <c r="C311" s="40" t="s">
        <v>2122</v>
      </c>
      <c r="D311" s="40" t="s">
        <v>2234</v>
      </c>
      <c r="E311" s="40" t="s">
        <v>2122</v>
      </c>
      <c r="F311" s="40">
        <v>3</v>
      </c>
      <c r="G311" s="42" t="s">
        <v>2109</v>
      </c>
      <c r="H311" s="43" t="s">
        <v>2423</v>
      </c>
      <c r="I311" s="222">
        <v>10162</v>
      </c>
      <c r="J311" s="221">
        <v>1506</v>
      </c>
      <c r="K311" s="240">
        <v>258</v>
      </c>
      <c r="L311" s="168">
        <v>1063.92</v>
      </c>
      <c r="M311" s="24">
        <f t="shared" si="36"/>
        <v>2.5388702999999999E-2</v>
      </c>
      <c r="N311" s="24">
        <f t="shared" si="37"/>
        <v>3.5938215900000001E-2</v>
      </c>
      <c r="O311" s="44">
        <f t="shared" si="38"/>
        <v>8.7296800000000001E-4</v>
      </c>
      <c r="P311" s="20">
        <f t="shared" si="32"/>
        <v>130945</v>
      </c>
      <c r="Q311" s="127"/>
      <c r="R311" s="127"/>
      <c r="S311" s="127"/>
      <c r="T311" s="381"/>
      <c r="U311" s="415"/>
      <c r="V311" s="309"/>
      <c r="W311" s="371"/>
      <c r="X311" s="306"/>
      <c r="Y311" s="307"/>
      <c r="Z311" s="311"/>
      <c r="AA311" s="312"/>
      <c r="AB311" s="307"/>
      <c r="AC311" s="351"/>
      <c r="AD311" s="351"/>
      <c r="AE311" s="354"/>
      <c r="AF311" s="356"/>
      <c r="AG311" s="351"/>
    </row>
    <row r="312" spans="1:33" ht="15" hidden="1">
      <c r="A312" s="75" t="s">
        <v>5122</v>
      </c>
      <c r="B312" s="39" t="s">
        <v>582</v>
      </c>
      <c r="C312" s="40" t="s">
        <v>2122</v>
      </c>
      <c r="D312" s="40" t="s">
        <v>2234</v>
      </c>
      <c r="E312" s="40" t="s">
        <v>2124</v>
      </c>
      <c r="F312" s="40" t="s">
        <v>2119</v>
      </c>
      <c r="G312" s="42" t="s">
        <v>2108</v>
      </c>
      <c r="H312" s="48" t="s">
        <v>2372</v>
      </c>
      <c r="I312" s="222">
        <v>6865</v>
      </c>
      <c r="J312" s="221">
        <v>987</v>
      </c>
      <c r="K312" s="240">
        <v>199</v>
      </c>
      <c r="L312" s="168">
        <v>1055.7</v>
      </c>
      <c r="M312" s="24">
        <f t="shared" si="36"/>
        <v>2.89876183E-2</v>
      </c>
      <c r="N312" s="24">
        <f t="shared" si="37"/>
        <v>2.71012401E-2</v>
      </c>
      <c r="O312" s="44">
        <f t="shared" si="38"/>
        <v>6.5831080000000001E-4</v>
      </c>
      <c r="P312" s="20">
        <f t="shared" si="32"/>
        <v>98746</v>
      </c>
      <c r="Q312" s="127"/>
      <c r="R312" s="127"/>
      <c r="S312" s="127"/>
      <c r="T312" s="381"/>
      <c r="U312" s="415"/>
      <c r="V312" s="309"/>
      <c r="W312" s="371"/>
      <c r="X312" s="306"/>
      <c r="Y312" s="307"/>
      <c r="Z312" s="311"/>
      <c r="AA312" s="312"/>
      <c r="AB312" s="307"/>
      <c r="AC312" s="351"/>
      <c r="AD312" s="351"/>
      <c r="AE312" s="354"/>
      <c r="AF312" s="356"/>
      <c r="AG312" s="351"/>
    </row>
    <row r="313" spans="1:33" ht="15" hidden="1">
      <c r="A313" s="75" t="s">
        <v>5123</v>
      </c>
      <c r="B313" s="39" t="s">
        <v>583</v>
      </c>
      <c r="C313" s="40" t="s">
        <v>2122</v>
      </c>
      <c r="D313" s="40" t="s">
        <v>2234</v>
      </c>
      <c r="E313" s="40" t="s">
        <v>2126</v>
      </c>
      <c r="F313" s="40">
        <v>3</v>
      </c>
      <c r="G313" s="42" t="s">
        <v>2109</v>
      </c>
      <c r="H313" s="43" t="s">
        <v>2424</v>
      </c>
      <c r="I313" s="222">
        <v>24223</v>
      </c>
      <c r="J313" s="221">
        <v>3224</v>
      </c>
      <c r="K313" s="240">
        <v>292</v>
      </c>
      <c r="L313" s="168">
        <v>1331.99</v>
      </c>
      <c r="M313" s="24">
        <f t="shared" si="36"/>
        <v>1.20546587E-2</v>
      </c>
      <c r="N313" s="24">
        <f t="shared" si="37"/>
        <v>2.9177561099999999E-2</v>
      </c>
      <c r="O313" s="44">
        <f t="shared" si="38"/>
        <v>7.087463E-4</v>
      </c>
      <c r="P313" s="20">
        <f t="shared" si="32"/>
        <v>106311</v>
      </c>
      <c r="Q313" s="127"/>
      <c r="R313" s="127"/>
      <c r="S313" s="127"/>
      <c r="T313" s="381"/>
      <c r="U313" s="415"/>
      <c r="V313" s="309"/>
      <c r="W313" s="371"/>
      <c r="X313" s="306"/>
      <c r="Y313" s="307"/>
      <c r="Z313" s="311"/>
      <c r="AA313" s="312"/>
      <c r="AB313" s="307"/>
      <c r="AC313" s="351"/>
      <c r="AD313" s="351"/>
      <c r="AE313" s="354"/>
      <c r="AF313" s="356"/>
      <c r="AG313" s="351"/>
    </row>
    <row r="314" spans="1:33" ht="15" hidden="1">
      <c r="A314" s="75" t="s">
        <v>5124</v>
      </c>
      <c r="B314" s="39" t="s">
        <v>584</v>
      </c>
      <c r="C314" s="40" t="s">
        <v>2122</v>
      </c>
      <c r="D314" s="40" t="s">
        <v>2292</v>
      </c>
      <c r="E314" s="40" t="s">
        <v>2116</v>
      </c>
      <c r="F314" s="40" t="s">
        <v>2117</v>
      </c>
      <c r="G314" s="42" t="s">
        <v>2107</v>
      </c>
      <c r="H314" s="43" t="s">
        <v>2425</v>
      </c>
      <c r="I314" s="222">
        <v>350178</v>
      </c>
      <c r="J314" s="221">
        <v>39646</v>
      </c>
      <c r="K314" s="240">
        <v>1296</v>
      </c>
      <c r="L314" s="168">
        <v>1823.56</v>
      </c>
      <c r="M314" s="24">
        <f t="shared" si="36"/>
        <v>3.7009749E-3</v>
      </c>
      <c r="N314" s="24">
        <f t="shared" si="37"/>
        <v>8.0462858799999995E-2</v>
      </c>
      <c r="O314" s="44">
        <f t="shared" si="38"/>
        <v>1.9545071999999999E-3</v>
      </c>
      <c r="P314" s="20">
        <f t="shared" si="32"/>
        <v>293176</v>
      </c>
      <c r="Q314" s="127"/>
      <c r="R314" s="127"/>
      <c r="S314" s="127"/>
      <c r="T314" s="382"/>
      <c r="U314" s="415"/>
      <c r="V314" s="309"/>
      <c r="W314" s="371"/>
      <c r="X314" s="306"/>
      <c r="Y314" s="307"/>
      <c r="Z314" s="311"/>
      <c r="AA314" s="312"/>
      <c r="AB314" s="307"/>
      <c r="AC314" s="351"/>
      <c r="AD314" s="351"/>
      <c r="AE314" s="354"/>
      <c r="AF314" s="356"/>
      <c r="AG314" s="351"/>
    </row>
    <row r="315" spans="1:33" ht="15" hidden="1">
      <c r="A315" s="75" t="s">
        <v>5125</v>
      </c>
      <c r="B315" s="39" t="s">
        <v>585</v>
      </c>
      <c r="C315" s="40" t="s">
        <v>2122</v>
      </c>
      <c r="D315" s="40" t="s">
        <v>2294</v>
      </c>
      <c r="E315" s="40" t="s">
        <v>2116</v>
      </c>
      <c r="F315" s="40" t="s">
        <v>2117</v>
      </c>
      <c r="G315" s="42" t="s">
        <v>2107</v>
      </c>
      <c r="H315" s="43" t="s">
        <v>2426</v>
      </c>
      <c r="I315" s="222">
        <v>95045</v>
      </c>
      <c r="J315" s="221">
        <v>12331</v>
      </c>
      <c r="K315" s="240">
        <v>784</v>
      </c>
      <c r="L315" s="168">
        <v>1537.14</v>
      </c>
      <c r="M315" s="24">
        <f t="shared" si="36"/>
        <v>8.2487241999999999E-3</v>
      </c>
      <c r="N315" s="24">
        <f t="shared" si="37"/>
        <v>6.6171603100000004E-2</v>
      </c>
      <c r="O315" s="44">
        <f t="shared" si="38"/>
        <v>1.6073611999999999E-3</v>
      </c>
      <c r="P315" s="20">
        <f t="shared" si="32"/>
        <v>241104</v>
      </c>
      <c r="Q315" s="129"/>
      <c r="R315" s="153"/>
      <c r="S315" s="129"/>
      <c r="T315" s="381"/>
      <c r="U315" s="415"/>
      <c r="V315" s="309"/>
      <c r="W315" s="371"/>
      <c r="X315" s="306"/>
      <c r="Y315" s="307"/>
      <c r="Z315" s="311"/>
      <c r="AA315" s="312"/>
      <c r="AB315" s="307"/>
      <c r="AC315" s="351"/>
      <c r="AD315" s="351"/>
      <c r="AE315" s="354"/>
      <c r="AF315" s="356"/>
      <c r="AG315" s="351"/>
    </row>
    <row r="316" spans="1:33" ht="15" hidden="1">
      <c r="A316" s="75" t="s">
        <v>5126</v>
      </c>
      <c r="B316" s="39" t="s">
        <v>586</v>
      </c>
      <c r="C316" s="40" t="s">
        <v>2122</v>
      </c>
      <c r="D316" s="40" t="s">
        <v>2427</v>
      </c>
      <c r="E316" s="40" t="s">
        <v>2116</v>
      </c>
      <c r="F316" s="40" t="s">
        <v>2117</v>
      </c>
      <c r="G316" s="42" t="s">
        <v>2107</v>
      </c>
      <c r="H316" s="43" t="s">
        <v>2428</v>
      </c>
      <c r="I316" s="222">
        <v>202074</v>
      </c>
      <c r="J316" s="221">
        <v>24290</v>
      </c>
      <c r="K316" s="240">
        <v>1174</v>
      </c>
      <c r="L316" s="168">
        <v>1892.89</v>
      </c>
      <c r="M316" s="24">
        <f t="shared" si="36"/>
        <v>5.8097527999999999E-3</v>
      </c>
      <c r="N316" s="24">
        <f t="shared" si="37"/>
        <v>7.4552084599999999E-2</v>
      </c>
      <c r="O316" s="44">
        <f t="shared" si="38"/>
        <v>1.8109298E-3</v>
      </c>
      <c r="P316" s="20">
        <f t="shared" si="32"/>
        <v>271639</v>
      </c>
      <c r="Q316" s="127"/>
      <c r="R316" s="127"/>
      <c r="S316" s="127"/>
      <c r="T316" s="381"/>
      <c r="U316" s="415"/>
      <c r="V316" s="309"/>
      <c r="W316" s="371"/>
      <c r="X316" s="306"/>
      <c r="Y316" s="307"/>
      <c r="Z316" s="311"/>
      <c r="AA316" s="312"/>
      <c r="AB316" s="307"/>
      <c r="AC316" s="351"/>
      <c r="AD316" s="351"/>
      <c r="AE316" s="354"/>
      <c r="AF316" s="356"/>
      <c r="AG316" s="351"/>
    </row>
    <row r="317" spans="1:33" ht="15.75" hidden="1" thickBot="1">
      <c r="A317" s="78" t="s">
        <v>5127</v>
      </c>
      <c r="B317" s="79" t="s">
        <v>587</v>
      </c>
      <c r="C317" s="80" t="s">
        <v>2122</v>
      </c>
      <c r="D317" s="80" t="s">
        <v>2296</v>
      </c>
      <c r="E317" s="80" t="s">
        <v>2116</v>
      </c>
      <c r="F317" s="80" t="s">
        <v>2117</v>
      </c>
      <c r="G317" s="81" t="s">
        <v>2107</v>
      </c>
      <c r="H317" s="82" t="s">
        <v>2429</v>
      </c>
      <c r="I317" s="223">
        <v>110802</v>
      </c>
      <c r="J317" s="221">
        <v>13179</v>
      </c>
      <c r="K317" s="240">
        <v>945</v>
      </c>
      <c r="L317" s="168">
        <v>2136.36</v>
      </c>
      <c r="M317" s="84">
        <f t="shared" si="36"/>
        <v>8.5287269000000002E-3</v>
      </c>
      <c r="N317" s="84">
        <f t="shared" si="37"/>
        <v>5.2612898399999997E-2</v>
      </c>
      <c r="O317" s="85">
        <f t="shared" si="38"/>
        <v>1.2780094E-3</v>
      </c>
      <c r="P317" s="20">
        <f t="shared" si="32"/>
        <v>191701</v>
      </c>
      <c r="Q317" s="130"/>
      <c r="R317" s="130"/>
      <c r="S317" s="130"/>
      <c r="T317" s="383"/>
      <c r="U317" s="415"/>
      <c r="V317" s="309"/>
      <c r="W317" s="371"/>
      <c r="X317" s="306"/>
      <c r="Y317" s="307"/>
      <c r="Z317" s="311"/>
      <c r="AA317" s="312"/>
      <c r="AB317" s="307"/>
      <c r="AC317" s="351"/>
      <c r="AD317" s="351"/>
      <c r="AE317" s="354"/>
      <c r="AF317" s="356"/>
      <c r="AG317" s="351"/>
    </row>
    <row r="318" spans="1:33" s="11" customFormat="1" ht="16.5" hidden="1" thickBot="1">
      <c r="A318" s="113" t="s">
        <v>4983</v>
      </c>
      <c r="B318" s="108"/>
      <c r="C318" s="114" t="s">
        <v>2122</v>
      </c>
      <c r="D318" s="89" t="s">
        <v>1675</v>
      </c>
      <c r="E318" s="90"/>
      <c r="F318" s="90"/>
      <c r="G318" s="91"/>
      <c r="H318" s="92"/>
      <c r="I318" s="161">
        <f>SUM(I174:I317)</f>
        <v>2077775</v>
      </c>
      <c r="J318" s="161">
        <f>SUM(J174:J317)</f>
        <v>277103</v>
      </c>
      <c r="K318" s="161">
        <f>SUM(K174:K317)</f>
        <v>26504</v>
      </c>
      <c r="L318" s="94"/>
      <c r="M318" s="94"/>
      <c r="N318" s="94"/>
      <c r="O318" s="94"/>
      <c r="P318" s="110">
        <f>SUM(P174:P317)</f>
        <v>10838319</v>
      </c>
      <c r="Q318" s="110"/>
      <c r="R318" s="110"/>
      <c r="S318" s="110"/>
      <c r="T318" s="301"/>
      <c r="U318" s="423"/>
      <c r="V318" s="308"/>
      <c r="W318" s="370"/>
      <c r="X318" s="308"/>
      <c r="Y318" s="308"/>
      <c r="Z318" s="308"/>
      <c r="AA318" s="308"/>
      <c r="AB318" s="308"/>
      <c r="AC318" s="359"/>
      <c r="AD318" s="359"/>
      <c r="AE318" s="359"/>
      <c r="AF318" s="359"/>
      <c r="AG318" s="359"/>
    </row>
    <row r="319" spans="1:33" ht="15" hidden="1">
      <c r="A319" s="112" t="s">
        <v>5128</v>
      </c>
      <c r="B319" s="100" t="s">
        <v>588</v>
      </c>
      <c r="C319" s="101" t="s">
        <v>2126</v>
      </c>
      <c r="D319" s="101" t="s">
        <v>2116</v>
      </c>
      <c r="E319" s="101" t="s">
        <v>2116</v>
      </c>
      <c r="F319" s="101" t="s">
        <v>2117</v>
      </c>
      <c r="G319" s="102" t="s">
        <v>2107</v>
      </c>
      <c r="H319" s="103" t="s">
        <v>2430</v>
      </c>
      <c r="I319" s="241">
        <v>16796</v>
      </c>
      <c r="J319" s="242">
        <v>2191</v>
      </c>
      <c r="K319" s="241">
        <v>268</v>
      </c>
      <c r="L319" s="104">
        <v>1281.83</v>
      </c>
      <c r="M319" s="105">
        <f t="shared" ref="M319:M382" si="39" xml:space="preserve"> ROUNDDOWN(K319/I319,10)</f>
        <v>1.595618E-2</v>
      </c>
      <c r="N319" s="105">
        <f t="shared" ref="N319:N382" si="40">ROUNDDOWN(J319*M319/L319,10)</f>
        <v>2.7273499900000001E-2</v>
      </c>
      <c r="O319" s="106">
        <f t="shared" ref="O319:O382" si="41">ROUNDDOWN(N319/$N$2499,10)</f>
        <v>6.6249509999999996E-4</v>
      </c>
      <c r="P319" s="20">
        <f t="shared" si="32"/>
        <v>99374</v>
      </c>
      <c r="Q319" s="198"/>
      <c r="R319" s="199"/>
      <c r="S319" s="199"/>
      <c r="T319" s="384"/>
      <c r="U319" s="415"/>
      <c r="V319" s="313"/>
      <c r="W319" s="372"/>
      <c r="X319" s="306"/>
      <c r="Y319" s="307"/>
      <c r="Z319" s="314"/>
      <c r="AA319" s="315"/>
      <c r="AB319" s="304"/>
      <c r="AC319" s="351"/>
      <c r="AD319" s="351"/>
      <c r="AE319" s="354"/>
      <c r="AF319" s="356"/>
      <c r="AG319" s="351"/>
    </row>
    <row r="320" spans="1:33" ht="15" hidden="1">
      <c r="A320" s="75" t="s">
        <v>5129</v>
      </c>
      <c r="B320" s="39" t="s">
        <v>589</v>
      </c>
      <c r="C320" s="40" t="s">
        <v>2126</v>
      </c>
      <c r="D320" s="40" t="s">
        <v>2116</v>
      </c>
      <c r="E320" s="40" t="s">
        <v>2115</v>
      </c>
      <c r="F320" s="40" t="s">
        <v>2117</v>
      </c>
      <c r="G320" s="42" t="s">
        <v>2107</v>
      </c>
      <c r="H320" s="43" t="s">
        <v>2431</v>
      </c>
      <c r="I320" s="241">
        <v>5557</v>
      </c>
      <c r="J320" s="242">
        <v>710</v>
      </c>
      <c r="K320" s="241">
        <v>64</v>
      </c>
      <c r="L320" s="55">
        <v>1372.4</v>
      </c>
      <c r="M320" s="24">
        <f t="shared" si="39"/>
        <v>1.15170055E-2</v>
      </c>
      <c r="N320" s="24">
        <f t="shared" si="40"/>
        <v>5.9582293000000003E-3</v>
      </c>
      <c r="O320" s="44">
        <f t="shared" si="41"/>
        <v>1.4473010000000001E-4</v>
      </c>
      <c r="P320" s="20">
        <f t="shared" si="32"/>
        <v>21709</v>
      </c>
      <c r="Q320" s="200"/>
      <c r="R320" s="201"/>
      <c r="S320" s="201"/>
      <c r="T320" s="385"/>
      <c r="U320" s="415"/>
      <c r="V320" s="313"/>
      <c r="W320" s="372"/>
      <c r="X320" s="306"/>
      <c r="Y320" s="307"/>
      <c r="Z320" s="314"/>
      <c r="AA320" s="315"/>
      <c r="AB320" s="304"/>
      <c r="AC320" s="351"/>
      <c r="AD320" s="351"/>
      <c r="AE320" s="354"/>
      <c r="AF320" s="356"/>
      <c r="AG320" s="351"/>
    </row>
    <row r="321" spans="1:33" ht="15" hidden="1">
      <c r="A321" s="75" t="s">
        <v>5130</v>
      </c>
      <c r="B321" s="39" t="s">
        <v>590</v>
      </c>
      <c r="C321" s="40" t="s">
        <v>2126</v>
      </c>
      <c r="D321" s="40" t="s">
        <v>2116</v>
      </c>
      <c r="E321" s="40" t="s">
        <v>2120</v>
      </c>
      <c r="F321" s="40" t="s">
        <v>2119</v>
      </c>
      <c r="G321" s="42" t="s">
        <v>2108</v>
      </c>
      <c r="H321" s="43" t="s">
        <v>2432</v>
      </c>
      <c r="I321" s="241">
        <v>14334</v>
      </c>
      <c r="J321" s="242">
        <v>2317</v>
      </c>
      <c r="K321" s="241">
        <v>391</v>
      </c>
      <c r="L321" s="55">
        <v>993.82</v>
      </c>
      <c r="M321" s="24">
        <f t="shared" si="39"/>
        <v>2.7277801000000001E-2</v>
      </c>
      <c r="N321" s="24">
        <f t="shared" si="40"/>
        <v>6.3595686200000001E-2</v>
      </c>
      <c r="O321" s="44">
        <f t="shared" si="41"/>
        <v>1.5447900999999999E-3</v>
      </c>
      <c r="P321" s="20">
        <f t="shared" si="32"/>
        <v>231718</v>
      </c>
      <c r="Q321" s="200"/>
      <c r="R321" s="201"/>
      <c r="S321" s="201"/>
      <c r="T321" s="385"/>
      <c r="U321" s="415"/>
      <c r="V321" s="313"/>
      <c r="W321" s="372"/>
      <c r="X321" s="306"/>
      <c r="Y321" s="307"/>
      <c r="Z321" s="314"/>
      <c r="AA321" s="315"/>
      <c r="AB321" s="304"/>
      <c r="AC321" s="351"/>
      <c r="AD321" s="351"/>
      <c r="AE321" s="354"/>
      <c r="AF321" s="356"/>
      <c r="AG321" s="351"/>
    </row>
    <row r="322" spans="1:33" ht="15" hidden="1">
      <c r="A322" s="75" t="s">
        <v>5131</v>
      </c>
      <c r="B322" s="39" t="s">
        <v>591</v>
      </c>
      <c r="C322" s="40" t="s">
        <v>2126</v>
      </c>
      <c r="D322" s="40" t="s">
        <v>2116</v>
      </c>
      <c r="E322" s="40" t="s">
        <v>2122</v>
      </c>
      <c r="F322" s="40" t="s">
        <v>2119</v>
      </c>
      <c r="G322" s="42" t="s">
        <v>2108</v>
      </c>
      <c r="H322" s="43" t="s">
        <v>2433</v>
      </c>
      <c r="I322" s="241">
        <v>5433</v>
      </c>
      <c r="J322" s="242">
        <v>778</v>
      </c>
      <c r="K322" s="241">
        <v>331</v>
      </c>
      <c r="L322" s="55">
        <v>708.1</v>
      </c>
      <c r="M322" s="24">
        <f t="shared" si="39"/>
        <v>6.0923983000000001E-2</v>
      </c>
      <c r="N322" s="24">
        <f t="shared" si="40"/>
        <v>6.6938086100000002E-2</v>
      </c>
      <c r="O322" s="44">
        <f t="shared" si="41"/>
        <v>1.6259797000000001E-3</v>
      </c>
      <c r="P322" s="20">
        <f t="shared" si="32"/>
        <v>243896</v>
      </c>
      <c r="Q322" s="200"/>
      <c r="R322" s="201"/>
      <c r="S322" s="201"/>
      <c r="T322" s="385"/>
      <c r="U322" s="415"/>
      <c r="V322" s="313"/>
      <c r="W322" s="372"/>
      <c r="X322" s="306"/>
      <c r="Y322" s="307"/>
      <c r="Z322" s="314"/>
      <c r="AA322" s="315"/>
      <c r="AB322" s="304"/>
      <c r="AC322" s="351"/>
      <c r="AD322" s="351"/>
      <c r="AE322" s="354"/>
      <c r="AF322" s="356"/>
      <c r="AG322" s="351"/>
    </row>
    <row r="323" spans="1:33" ht="15" hidden="1">
      <c r="A323" s="75" t="s">
        <v>5132</v>
      </c>
      <c r="B323" s="39" t="s">
        <v>592</v>
      </c>
      <c r="C323" s="40" t="s">
        <v>2126</v>
      </c>
      <c r="D323" s="40" t="s">
        <v>2116</v>
      </c>
      <c r="E323" s="40" t="s">
        <v>2124</v>
      </c>
      <c r="F323" s="40" t="s">
        <v>2119</v>
      </c>
      <c r="G323" s="42" t="s">
        <v>2108</v>
      </c>
      <c r="H323" s="43" t="s">
        <v>2434</v>
      </c>
      <c r="I323" s="241">
        <v>5344</v>
      </c>
      <c r="J323" s="242">
        <v>879</v>
      </c>
      <c r="K323" s="241">
        <v>181</v>
      </c>
      <c r="L323" s="55">
        <v>983.18</v>
      </c>
      <c r="M323" s="24">
        <f t="shared" si="39"/>
        <v>3.3869760399999997E-2</v>
      </c>
      <c r="N323" s="24">
        <f t="shared" si="40"/>
        <v>3.02808431E-2</v>
      </c>
      <c r="O323" s="44">
        <f t="shared" si="41"/>
        <v>7.3554589999999997E-4</v>
      </c>
      <c r="P323" s="20">
        <f t="shared" si="32"/>
        <v>110331</v>
      </c>
      <c r="Q323" s="200"/>
      <c r="R323" s="201"/>
      <c r="S323" s="201"/>
      <c r="T323" s="385"/>
      <c r="U323" s="415"/>
      <c r="V323" s="313"/>
      <c r="W323" s="372"/>
      <c r="X323" s="306"/>
      <c r="Y323" s="307"/>
      <c r="Z323" s="314"/>
      <c r="AA323" s="315"/>
      <c r="AB323" s="304"/>
      <c r="AC323" s="351"/>
      <c r="AD323" s="351"/>
      <c r="AE323" s="354"/>
      <c r="AF323" s="356"/>
      <c r="AG323" s="351"/>
    </row>
    <row r="324" spans="1:33" ht="15" hidden="1">
      <c r="A324" s="75" t="s">
        <v>5133</v>
      </c>
      <c r="B324" s="39" t="s">
        <v>593</v>
      </c>
      <c r="C324" s="40" t="s">
        <v>2126</v>
      </c>
      <c r="D324" s="40" t="s">
        <v>2116</v>
      </c>
      <c r="E324" s="40" t="s">
        <v>2126</v>
      </c>
      <c r="F324" s="40" t="s">
        <v>2119</v>
      </c>
      <c r="G324" s="42" t="s">
        <v>2108</v>
      </c>
      <c r="H324" s="43" t="s">
        <v>2435</v>
      </c>
      <c r="I324" s="241">
        <v>3585</v>
      </c>
      <c r="J324" s="242">
        <v>440</v>
      </c>
      <c r="K324" s="241">
        <v>85</v>
      </c>
      <c r="L324" s="55">
        <v>727.28</v>
      </c>
      <c r="M324" s="24">
        <f t="shared" si="39"/>
        <v>2.3709902299999999E-2</v>
      </c>
      <c r="N324" s="24">
        <f t="shared" si="40"/>
        <v>1.43443474E-2</v>
      </c>
      <c r="O324" s="44">
        <f t="shared" si="41"/>
        <v>3.4843560000000001E-4</v>
      </c>
      <c r="P324" s="20">
        <f t="shared" si="32"/>
        <v>52265</v>
      </c>
      <c r="Q324" s="200"/>
      <c r="R324" s="201"/>
      <c r="S324" s="201"/>
      <c r="T324" s="385"/>
      <c r="U324" s="415"/>
      <c r="V324" s="313"/>
      <c r="W324" s="372"/>
      <c r="X324" s="306"/>
      <c r="Y324" s="307"/>
      <c r="Z324" s="314"/>
      <c r="AA324" s="315"/>
      <c r="AB324" s="304"/>
      <c r="AC324" s="351"/>
      <c r="AD324" s="351"/>
      <c r="AE324" s="354"/>
      <c r="AF324" s="356"/>
      <c r="AG324" s="351"/>
    </row>
    <row r="325" spans="1:33" ht="15" hidden="1">
      <c r="A325" s="75" t="s">
        <v>5134</v>
      </c>
      <c r="B325" s="39" t="s">
        <v>594</v>
      </c>
      <c r="C325" s="40" t="s">
        <v>2126</v>
      </c>
      <c r="D325" s="40" t="s">
        <v>2116</v>
      </c>
      <c r="E325" s="40" t="s">
        <v>2133</v>
      </c>
      <c r="F325" s="40" t="s">
        <v>2119</v>
      </c>
      <c r="G325" s="42" t="s">
        <v>2108</v>
      </c>
      <c r="H325" s="43" t="s">
        <v>2436</v>
      </c>
      <c r="I325" s="241">
        <v>4155</v>
      </c>
      <c r="J325" s="242">
        <v>593</v>
      </c>
      <c r="K325" s="241">
        <v>91</v>
      </c>
      <c r="L325" s="55">
        <v>785.04</v>
      </c>
      <c r="M325" s="24">
        <f t="shared" si="39"/>
        <v>2.1901323699999999E-2</v>
      </c>
      <c r="N325" s="24">
        <f t="shared" si="40"/>
        <v>1.65437238E-2</v>
      </c>
      <c r="O325" s="44">
        <f t="shared" si="41"/>
        <v>4.0186019999999999E-4</v>
      </c>
      <c r="P325" s="20">
        <f t="shared" ref="P325:P388" si="42">ROUNDDOWN(150000000*O325,0)</f>
        <v>60279</v>
      </c>
      <c r="Q325" s="200"/>
      <c r="R325" s="201"/>
      <c r="S325" s="201"/>
      <c r="T325" s="385"/>
      <c r="U325" s="415"/>
      <c r="V325" s="313"/>
      <c r="W325" s="372"/>
      <c r="X325" s="306"/>
      <c r="Y325" s="307"/>
      <c r="Z325" s="314"/>
      <c r="AA325" s="315"/>
      <c r="AB325" s="304"/>
      <c r="AC325" s="351"/>
      <c r="AD325" s="351"/>
      <c r="AE325" s="354"/>
      <c r="AF325" s="356"/>
      <c r="AG325" s="351"/>
    </row>
    <row r="326" spans="1:33" ht="15" hidden="1">
      <c r="A326" s="75" t="s">
        <v>5135</v>
      </c>
      <c r="B326" s="39" t="s">
        <v>595</v>
      </c>
      <c r="C326" s="40" t="s">
        <v>2126</v>
      </c>
      <c r="D326" s="40" t="s">
        <v>2116</v>
      </c>
      <c r="E326" s="40" t="s">
        <v>2157</v>
      </c>
      <c r="F326" s="40" t="s">
        <v>2119</v>
      </c>
      <c r="G326" s="42" t="s">
        <v>2108</v>
      </c>
      <c r="H326" s="43" t="s">
        <v>2437</v>
      </c>
      <c r="I326" s="241">
        <v>4245</v>
      </c>
      <c r="J326" s="242">
        <v>610</v>
      </c>
      <c r="K326" s="241">
        <v>102</v>
      </c>
      <c r="L326" s="55">
        <v>663.49</v>
      </c>
      <c r="M326" s="24">
        <f t="shared" si="39"/>
        <v>2.4028268500000002E-2</v>
      </c>
      <c r="N326" s="24">
        <f t="shared" si="40"/>
        <v>2.2091129899999999E-2</v>
      </c>
      <c r="O326" s="44">
        <f t="shared" si="41"/>
        <v>5.3661119999999995E-4</v>
      </c>
      <c r="P326" s="20">
        <f t="shared" si="42"/>
        <v>80491</v>
      </c>
      <c r="Q326" s="200"/>
      <c r="R326" s="201"/>
      <c r="S326" s="201"/>
      <c r="T326" s="385"/>
      <c r="U326" s="415"/>
      <c r="V326" s="313"/>
      <c r="W326" s="372"/>
      <c r="X326" s="306"/>
      <c r="Y326" s="307"/>
      <c r="Z326" s="314"/>
      <c r="AA326" s="315"/>
      <c r="AB326" s="304"/>
      <c r="AC326" s="351"/>
      <c r="AD326" s="351"/>
      <c r="AE326" s="354"/>
      <c r="AF326" s="356"/>
      <c r="AG326" s="351"/>
    </row>
    <row r="327" spans="1:33" ht="15" hidden="1">
      <c r="A327" s="75" t="s">
        <v>5136</v>
      </c>
      <c r="B327" s="39" t="s">
        <v>596</v>
      </c>
      <c r="C327" s="40" t="s">
        <v>2126</v>
      </c>
      <c r="D327" s="40" t="s">
        <v>2116</v>
      </c>
      <c r="E327" s="40" t="s">
        <v>2159</v>
      </c>
      <c r="F327" s="40" t="s">
        <v>2119</v>
      </c>
      <c r="G327" s="42" t="s">
        <v>2108</v>
      </c>
      <c r="H327" s="43" t="s">
        <v>2438</v>
      </c>
      <c r="I327" s="241">
        <v>4963</v>
      </c>
      <c r="J327" s="242">
        <v>640</v>
      </c>
      <c r="K327" s="241">
        <v>111</v>
      </c>
      <c r="L327" s="55">
        <v>740.88</v>
      </c>
      <c r="M327" s="24">
        <f t="shared" si="39"/>
        <v>2.23655047E-2</v>
      </c>
      <c r="N327" s="24">
        <f t="shared" si="40"/>
        <v>1.9320163800000002E-2</v>
      </c>
      <c r="O327" s="44">
        <f t="shared" si="41"/>
        <v>4.6930220000000001E-4</v>
      </c>
      <c r="P327" s="20">
        <f t="shared" si="42"/>
        <v>70395</v>
      </c>
      <c r="Q327" s="200"/>
      <c r="R327" s="201"/>
      <c r="S327" s="201"/>
      <c r="T327" s="385"/>
      <c r="U327" s="415"/>
      <c r="V327" s="313"/>
      <c r="W327" s="372"/>
      <c r="X327" s="306"/>
      <c r="Y327" s="307"/>
      <c r="Z327" s="314"/>
      <c r="AA327" s="315"/>
      <c r="AB327" s="304"/>
      <c r="AC327" s="351"/>
      <c r="AD327" s="351"/>
      <c r="AE327" s="354"/>
      <c r="AF327" s="356"/>
      <c r="AG327" s="351"/>
    </row>
    <row r="328" spans="1:33" ht="15" hidden="1">
      <c r="A328" s="75" t="s">
        <v>5137</v>
      </c>
      <c r="B328" s="39" t="s">
        <v>597</v>
      </c>
      <c r="C328" s="40" t="s">
        <v>2126</v>
      </c>
      <c r="D328" s="40" t="s">
        <v>2116</v>
      </c>
      <c r="E328" s="40" t="s">
        <v>2172</v>
      </c>
      <c r="F328" s="40" t="s">
        <v>2119</v>
      </c>
      <c r="G328" s="42" t="s">
        <v>2108</v>
      </c>
      <c r="H328" s="43" t="s">
        <v>2430</v>
      </c>
      <c r="I328" s="241">
        <v>10532</v>
      </c>
      <c r="J328" s="242">
        <v>1617</v>
      </c>
      <c r="K328" s="241">
        <v>295</v>
      </c>
      <c r="L328" s="55">
        <v>848.97</v>
      </c>
      <c r="M328" s="24">
        <f t="shared" si="39"/>
        <v>2.8009874600000002E-2</v>
      </c>
      <c r="N328" s="24">
        <f t="shared" si="40"/>
        <v>5.3349314100000003E-2</v>
      </c>
      <c r="O328" s="44">
        <f t="shared" si="41"/>
        <v>1.2958975E-3</v>
      </c>
      <c r="P328" s="20">
        <f t="shared" si="42"/>
        <v>194384</v>
      </c>
      <c r="Q328" s="200"/>
      <c r="R328" s="201"/>
      <c r="S328" s="201"/>
      <c r="T328" s="385"/>
      <c r="U328" s="415"/>
      <c r="V328" s="313"/>
      <c r="W328" s="372"/>
      <c r="X328" s="306"/>
      <c r="Y328" s="307"/>
      <c r="Z328" s="314"/>
      <c r="AA328" s="315"/>
      <c r="AB328" s="304"/>
      <c r="AC328" s="351"/>
      <c r="AD328" s="351"/>
      <c r="AE328" s="354"/>
      <c r="AF328" s="356"/>
      <c r="AG328" s="351"/>
    </row>
    <row r="329" spans="1:33" ht="15" hidden="1">
      <c r="A329" s="75" t="s">
        <v>5138</v>
      </c>
      <c r="B329" s="39" t="s">
        <v>598</v>
      </c>
      <c r="C329" s="40" t="s">
        <v>2126</v>
      </c>
      <c r="D329" s="40" t="s">
        <v>2116</v>
      </c>
      <c r="E329" s="40" t="s">
        <v>2174</v>
      </c>
      <c r="F329" s="40" t="s">
        <v>2119</v>
      </c>
      <c r="G329" s="42" t="s">
        <v>2108</v>
      </c>
      <c r="H329" s="43" t="s">
        <v>2439</v>
      </c>
      <c r="I329" s="241">
        <v>7231</v>
      </c>
      <c r="J329" s="242">
        <v>1034</v>
      </c>
      <c r="K329" s="241">
        <v>203</v>
      </c>
      <c r="L329" s="55">
        <v>740.42</v>
      </c>
      <c r="M329" s="24">
        <f t="shared" si="39"/>
        <v>2.8073572099999999E-2</v>
      </c>
      <c r="N329" s="24">
        <f t="shared" si="40"/>
        <v>3.9204875E-2</v>
      </c>
      <c r="O329" s="44">
        <f t="shared" si="41"/>
        <v>9.523178E-4</v>
      </c>
      <c r="P329" s="20">
        <f t="shared" si="42"/>
        <v>142847</v>
      </c>
      <c r="Q329" s="200"/>
      <c r="R329" s="201"/>
      <c r="S329" s="201"/>
      <c r="T329" s="385"/>
      <c r="U329" s="415"/>
      <c r="V329" s="313"/>
      <c r="W329" s="372"/>
      <c r="X329" s="306"/>
      <c r="Y329" s="307"/>
      <c r="Z329" s="314"/>
      <c r="AA329" s="315"/>
      <c r="AB329" s="304"/>
      <c r="AC329" s="351"/>
      <c r="AD329" s="351"/>
      <c r="AE329" s="354"/>
      <c r="AF329" s="356"/>
      <c r="AG329" s="351"/>
    </row>
    <row r="330" spans="1:33" ht="15" hidden="1">
      <c r="A330" s="75" t="s">
        <v>5139</v>
      </c>
      <c r="B330" s="39" t="s">
        <v>599</v>
      </c>
      <c r="C330" s="40" t="s">
        <v>2126</v>
      </c>
      <c r="D330" s="40" t="s">
        <v>2116</v>
      </c>
      <c r="E330" s="40" t="s">
        <v>2175</v>
      </c>
      <c r="F330" s="40" t="s">
        <v>2119</v>
      </c>
      <c r="G330" s="42" t="s">
        <v>2108</v>
      </c>
      <c r="H330" s="43" t="s">
        <v>2440</v>
      </c>
      <c r="I330" s="241">
        <v>2989</v>
      </c>
      <c r="J330" s="242">
        <v>429</v>
      </c>
      <c r="K330" s="241">
        <v>43</v>
      </c>
      <c r="L330" s="55">
        <v>786.15</v>
      </c>
      <c r="M330" s="24">
        <f t="shared" si="39"/>
        <v>1.43860823E-2</v>
      </c>
      <c r="N330" s="24">
        <f t="shared" si="40"/>
        <v>7.8504474999999997E-3</v>
      </c>
      <c r="O330" s="44">
        <f t="shared" si="41"/>
        <v>1.9069360000000001E-4</v>
      </c>
      <c r="P330" s="20">
        <f t="shared" si="42"/>
        <v>28604</v>
      </c>
      <c r="Q330" s="200"/>
      <c r="R330" s="201"/>
      <c r="S330" s="201"/>
      <c r="T330" s="385"/>
      <c r="U330" s="415"/>
      <c r="V330" s="313"/>
      <c r="W330" s="372"/>
      <c r="X330" s="306"/>
      <c r="Y330" s="307"/>
      <c r="Z330" s="314"/>
      <c r="AA330" s="315"/>
      <c r="AB330" s="304"/>
      <c r="AC330" s="351"/>
      <c r="AD330" s="351"/>
      <c r="AE330" s="354"/>
      <c r="AF330" s="356"/>
      <c r="AG330" s="351"/>
    </row>
    <row r="331" spans="1:33" ht="15" hidden="1">
      <c r="A331" s="75" t="s">
        <v>5140</v>
      </c>
      <c r="B331" s="39" t="s">
        <v>600</v>
      </c>
      <c r="C331" s="40" t="s">
        <v>2126</v>
      </c>
      <c r="D331" s="40" t="s">
        <v>2116</v>
      </c>
      <c r="E331" s="40" t="s">
        <v>2177</v>
      </c>
      <c r="F331" s="40" t="s">
        <v>2119</v>
      </c>
      <c r="G331" s="42" t="s">
        <v>2108</v>
      </c>
      <c r="H331" s="43" t="s">
        <v>2441</v>
      </c>
      <c r="I331" s="241">
        <v>2237</v>
      </c>
      <c r="J331" s="242">
        <v>301</v>
      </c>
      <c r="K331" s="241">
        <v>169</v>
      </c>
      <c r="L331" s="55">
        <v>810.86</v>
      </c>
      <c r="M331" s="24">
        <f t="shared" si="39"/>
        <v>7.5547608399999994E-2</v>
      </c>
      <c r="N331" s="24">
        <f t="shared" si="40"/>
        <v>2.8044089099999999E-2</v>
      </c>
      <c r="O331" s="44">
        <f t="shared" si="41"/>
        <v>6.8121329999999995E-4</v>
      </c>
      <c r="P331" s="20">
        <f t="shared" si="42"/>
        <v>102181</v>
      </c>
      <c r="Q331" s="200"/>
      <c r="R331" s="201"/>
      <c r="S331" s="201"/>
      <c r="T331" s="385"/>
      <c r="U331" s="415"/>
      <c r="V331" s="313"/>
      <c r="W331" s="372"/>
      <c r="X331" s="306"/>
      <c r="Y331" s="307"/>
      <c r="Z331" s="314"/>
      <c r="AA331" s="315"/>
      <c r="AB331" s="304"/>
      <c r="AC331" s="351"/>
      <c r="AD331" s="351"/>
      <c r="AE331" s="354"/>
      <c r="AF331" s="356"/>
      <c r="AG331" s="351"/>
    </row>
    <row r="332" spans="1:33" ht="15" hidden="1">
      <c r="A332" s="75" t="s">
        <v>5141</v>
      </c>
      <c r="B332" s="39" t="s">
        <v>601</v>
      </c>
      <c r="C332" s="40" t="s">
        <v>2126</v>
      </c>
      <c r="D332" s="40" t="s">
        <v>2116</v>
      </c>
      <c r="E332" s="40" t="s">
        <v>2179</v>
      </c>
      <c r="F332" s="40" t="s">
        <v>2119</v>
      </c>
      <c r="G332" s="42" t="s">
        <v>2108</v>
      </c>
      <c r="H332" s="43" t="s">
        <v>2442</v>
      </c>
      <c r="I332" s="241">
        <v>2337</v>
      </c>
      <c r="J332" s="242">
        <v>316</v>
      </c>
      <c r="K332" s="241">
        <v>104</v>
      </c>
      <c r="L332" s="55">
        <v>796.5</v>
      </c>
      <c r="M332" s="24">
        <f t="shared" si="39"/>
        <v>4.4501497600000002E-2</v>
      </c>
      <c r="N332" s="24">
        <f t="shared" si="40"/>
        <v>1.76553336E-2</v>
      </c>
      <c r="O332" s="44">
        <f t="shared" si="41"/>
        <v>4.2886209999999999E-4</v>
      </c>
      <c r="P332" s="20">
        <f t="shared" si="42"/>
        <v>64329</v>
      </c>
      <c r="Q332" s="200"/>
      <c r="R332" s="201"/>
      <c r="S332" s="201"/>
      <c r="T332" s="385"/>
      <c r="U332" s="415"/>
      <c r="V332" s="313"/>
      <c r="W332" s="372"/>
      <c r="X332" s="306"/>
      <c r="Y332" s="307"/>
      <c r="Z332" s="314"/>
      <c r="AA332" s="315"/>
      <c r="AB332" s="304"/>
      <c r="AC332" s="351"/>
      <c r="AD332" s="351"/>
      <c r="AE332" s="354"/>
      <c r="AF332" s="356"/>
      <c r="AG332" s="351"/>
    </row>
    <row r="333" spans="1:33" ht="15" hidden="1">
      <c r="A333" s="75" t="s">
        <v>5142</v>
      </c>
      <c r="B333" s="39" t="s">
        <v>602</v>
      </c>
      <c r="C333" s="40" t="s">
        <v>2126</v>
      </c>
      <c r="D333" s="40" t="s">
        <v>2116</v>
      </c>
      <c r="E333" s="40" t="s">
        <v>2211</v>
      </c>
      <c r="F333" s="40" t="s">
        <v>2119</v>
      </c>
      <c r="G333" s="42" t="s">
        <v>2108</v>
      </c>
      <c r="H333" s="43" t="s">
        <v>2443</v>
      </c>
      <c r="I333" s="241">
        <v>2440</v>
      </c>
      <c r="J333" s="242">
        <v>261</v>
      </c>
      <c r="K333" s="241">
        <v>64</v>
      </c>
      <c r="L333" s="55">
        <v>746.37</v>
      </c>
      <c r="M333" s="24">
        <f t="shared" si="39"/>
        <v>2.62295081E-2</v>
      </c>
      <c r="N333" s="24">
        <f t="shared" si="40"/>
        <v>9.1722625000000002E-3</v>
      </c>
      <c r="O333" s="44">
        <f t="shared" si="41"/>
        <v>2.228016E-4</v>
      </c>
      <c r="P333" s="20">
        <f t="shared" si="42"/>
        <v>33420</v>
      </c>
      <c r="Q333" s="200"/>
      <c r="R333" s="201"/>
      <c r="S333" s="201"/>
      <c r="T333" s="385"/>
      <c r="U333" s="415"/>
      <c r="V333" s="313"/>
      <c r="W333" s="372"/>
      <c r="X333" s="306"/>
      <c r="Y333" s="307"/>
      <c r="Z333" s="314"/>
      <c r="AA333" s="315"/>
      <c r="AB333" s="304"/>
      <c r="AC333" s="351"/>
      <c r="AD333" s="351"/>
      <c r="AE333" s="354"/>
      <c r="AF333" s="356"/>
      <c r="AG333" s="351"/>
    </row>
    <row r="334" spans="1:33" ht="15" hidden="1">
      <c r="A334" s="75" t="s">
        <v>5143</v>
      </c>
      <c r="B334" s="39" t="s">
        <v>603</v>
      </c>
      <c r="C334" s="40" t="s">
        <v>2126</v>
      </c>
      <c r="D334" s="40" t="s">
        <v>2116</v>
      </c>
      <c r="E334" s="40" t="s">
        <v>2215</v>
      </c>
      <c r="F334" s="40" t="s">
        <v>2119</v>
      </c>
      <c r="G334" s="42" t="s">
        <v>2108</v>
      </c>
      <c r="H334" s="43" t="s">
        <v>2431</v>
      </c>
      <c r="I334" s="241">
        <v>6762</v>
      </c>
      <c r="J334" s="242">
        <v>994</v>
      </c>
      <c r="K334" s="241">
        <v>106</v>
      </c>
      <c r="L334" s="55">
        <v>2288.98</v>
      </c>
      <c r="M334" s="24">
        <f t="shared" si="39"/>
        <v>1.5675835499999999E-2</v>
      </c>
      <c r="N334" s="24">
        <f t="shared" si="40"/>
        <v>6.8073029999999998E-3</v>
      </c>
      <c r="O334" s="44">
        <f t="shared" si="41"/>
        <v>1.6535479999999999E-4</v>
      </c>
      <c r="P334" s="20">
        <f t="shared" si="42"/>
        <v>24803</v>
      </c>
      <c r="Q334" s="200"/>
      <c r="R334" s="201"/>
      <c r="S334" s="201"/>
      <c r="T334" s="385"/>
      <c r="U334" s="415"/>
      <c r="V334" s="313"/>
      <c r="W334" s="372"/>
      <c r="X334" s="306"/>
      <c r="Y334" s="307"/>
      <c r="Z334" s="314"/>
      <c r="AA334" s="315"/>
      <c r="AB334" s="304"/>
      <c r="AC334" s="351"/>
      <c r="AD334" s="351"/>
      <c r="AE334" s="354"/>
      <c r="AF334" s="356"/>
      <c r="AG334" s="351"/>
    </row>
    <row r="335" spans="1:33" ht="15" hidden="1">
      <c r="A335" s="75" t="s">
        <v>5144</v>
      </c>
      <c r="B335" s="39" t="s">
        <v>604</v>
      </c>
      <c r="C335" s="40" t="s">
        <v>2126</v>
      </c>
      <c r="D335" s="40" t="s">
        <v>2116</v>
      </c>
      <c r="E335" s="40" t="s">
        <v>2222</v>
      </c>
      <c r="F335" s="40" t="s">
        <v>2119</v>
      </c>
      <c r="G335" s="42" t="s">
        <v>2108</v>
      </c>
      <c r="H335" s="43" t="s">
        <v>2444</v>
      </c>
      <c r="I335" s="241">
        <v>3040</v>
      </c>
      <c r="J335" s="242">
        <v>369</v>
      </c>
      <c r="K335" s="241">
        <v>106</v>
      </c>
      <c r="L335" s="55">
        <v>626.32000000000005</v>
      </c>
      <c r="M335" s="24">
        <f t="shared" si="39"/>
        <v>3.4868420999999997E-2</v>
      </c>
      <c r="N335" s="24">
        <f t="shared" si="40"/>
        <v>2.0542929000000001E-2</v>
      </c>
      <c r="O335" s="44">
        <f t="shared" si="41"/>
        <v>4.9900409999999997E-4</v>
      </c>
      <c r="P335" s="20">
        <f t="shared" si="42"/>
        <v>74850</v>
      </c>
      <c r="Q335" s="200"/>
      <c r="R335" s="201"/>
      <c r="S335" s="201"/>
      <c r="T335" s="386"/>
      <c r="U335" s="415"/>
      <c r="V335" s="313"/>
      <c r="W335" s="372"/>
      <c r="X335" s="306"/>
      <c r="Y335" s="307"/>
      <c r="Z335" s="314"/>
      <c r="AA335" s="315"/>
      <c r="AB335" s="304"/>
      <c r="AC335" s="351"/>
      <c r="AD335" s="351"/>
      <c r="AE335" s="354"/>
      <c r="AF335" s="356"/>
      <c r="AG335" s="351"/>
    </row>
    <row r="336" spans="1:33" ht="15" hidden="1">
      <c r="A336" s="75" t="s">
        <v>5145</v>
      </c>
      <c r="B336" s="39" t="s">
        <v>605</v>
      </c>
      <c r="C336" s="40" t="s">
        <v>2126</v>
      </c>
      <c r="D336" s="40" t="s">
        <v>2116</v>
      </c>
      <c r="E336" s="40" t="s">
        <v>2228</v>
      </c>
      <c r="F336" s="40" t="s">
        <v>2119</v>
      </c>
      <c r="G336" s="42" t="s">
        <v>2108</v>
      </c>
      <c r="H336" s="43" t="s">
        <v>2445</v>
      </c>
      <c r="I336" s="241">
        <v>4975</v>
      </c>
      <c r="J336" s="242">
        <v>679</v>
      </c>
      <c r="K336" s="241">
        <v>125</v>
      </c>
      <c r="L336" s="55">
        <v>1034.47</v>
      </c>
      <c r="M336" s="24">
        <f t="shared" si="39"/>
        <v>2.5125628099999998E-2</v>
      </c>
      <c r="N336" s="24">
        <f t="shared" si="40"/>
        <v>1.6491828100000001E-2</v>
      </c>
      <c r="O336" s="44">
        <f t="shared" si="41"/>
        <v>4.0059969999999999E-4</v>
      </c>
      <c r="P336" s="20">
        <f t="shared" si="42"/>
        <v>60089</v>
      </c>
      <c r="Q336" s="200"/>
      <c r="R336" s="201"/>
      <c r="S336" s="201"/>
      <c r="T336" s="385"/>
      <c r="U336" s="415"/>
      <c r="V336" s="313"/>
      <c r="W336" s="372"/>
      <c r="X336" s="306"/>
      <c r="Y336" s="307"/>
      <c r="Z336" s="314"/>
      <c r="AA336" s="315"/>
      <c r="AB336" s="304"/>
      <c r="AC336" s="351"/>
      <c r="AD336" s="351"/>
      <c r="AE336" s="354"/>
      <c r="AF336" s="356"/>
      <c r="AG336" s="351"/>
    </row>
    <row r="337" spans="1:33" ht="15" hidden="1">
      <c r="A337" s="75" t="s">
        <v>5146</v>
      </c>
      <c r="B337" s="39" t="s">
        <v>606</v>
      </c>
      <c r="C337" s="40" t="s">
        <v>2126</v>
      </c>
      <c r="D337" s="40" t="s">
        <v>2116</v>
      </c>
      <c r="E337" s="40" t="s">
        <v>2234</v>
      </c>
      <c r="F337" s="40" t="s">
        <v>2119</v>
      </c>
      <c r="G337" s="42" t="s">
        <v>2108</v>
      </c>
      <c r="H337" s="43" t="s">
        <v>2446</v>
      </c>
      <c r="I337" s="241">
        <v>4436</v>
      </c>
      <c r="J337" s="242">
        <v>654</v>
      </c>
      <c r="K337" s="241">
        <v>242</v>
      </c>
      <c r="L337" s="55">
        <v>1353.04</v>
      </c>
      <c r="M337" s="24">
        <f t="shared" si="39"/>
        <v>5.45536519E-2</v>
      </c>
      <c r="N337" s="24">
        <f t="shared" si="40"/>
        <v>2.6368834800000001E-2</v>
      </c>
      <c r="O337" s="44">
        <f t="shared" si="41"/>
        <v>6.4052010000000003E-4</v>
      </c>
      <c r="P337" s="20">
        <f t="shared" si="42"/>
        <v>96078</v>
      </c>
      <c r="Q337" s="200"/>
      <c r="R337" s="201"/>
      <c r="S337" s="201"/>
      <c r="T337" s="385"/>
      <c r="U337" s="415"/>
      <c r="V337" s="313"/>
      <c r="W337" s="372"/>
      <c r="X337" s="306"/>
      <c r="Y337" s="307"/>
      <c r="Z337" s="314"/>
      <c r="AA337" s="315"/>
      <c r="AB337" s="304"/>
      <c r="AC337" s="351"/>
      <c r="AD337" s="351"/>
      <c r="AE337" s="354"/>
      <c r="AF337" s="356"/>
      <c r="AG337" s="351"/>
    </row>
    <row r="338" spans="1:33" ht="15" hidden="1">
      <c r="A338" s="75" t="s">
        <v>5147</v>
      </c>
      <c r="B338" s="39" t="s">
        <v>607</v>
      </c>
      <c r="C338" s="40" t="s">
        <v>2126</v>
      </c>
      <c r="D338" s="40" t="s">
        <v>2115</v>
      </c>
      <c r="E338" s="40" t="s">
        <v>2116</v>
      </c>
      <c r="F338" s="40" t="s">
        <v>2117</v>
      </c>
      <c r="G338" s="42" t="s">
        <v>2107</v>
      </c>
      <c r="H338" s="43" t="s">
        <v>2447</v>
      </c>
      <c r="I338" s="241">
        <v>26391</v>
      </c>
      <c r="J338" s="242">
        <v>3944</v>
      </c>
      <c r="K338" s="241">
        <v>131</v>
      </c>
      <c r="L338" s="55">
        <v>1462.32</v>
      </c>
      <c r="M338" s="24">
        <f t="shared" si="39"/>
        <v>4.9638134000000002E-3</v>
      </c>
      <c r="N338" s="24">
        <f t="shared" si="40"/>
        <v>1.33878221E-2</v>
      </c>
      <c r="O338" s="44">
        <f t="shared" si="41"/>
        <v>3.2520090000000003E-4</v>
      </c>
      <c r="P338" s="20">
        <f t="shared" si="42"/>
        <v>48780</v>
      </c>
      <c r="Q338" s="200"/>
      <c r="R338" s="201"/>
      <c r="S338" s="201"/>
      <c r="T338" s="385"/>
      <c r="U338" s="415"/>
      <c r="V338" s="313"/>
      <c r="W338" s="372"/>
      <c r="X338" s="306"/>
      <c r="Y338" s="307"/>
      <c r="Z338" s="314"/>
      <c r="AA338" s="315"/>
      <c r="AB338" s="304"/>
      <c r="AC338" s="351"/>
      <c r="AD338" s="351"/>
      <c r="AE338" s="354"/>
      <c r="AF338" s="356"/>
      <c r="AG338" s="351"/>
    </row>
    <row r="339" spans="1:33" ht="15" hidden="1">
      <c r="A339" s="75" t="s">
        <v>5148</v>
      </c>
      <c r="B339" s="39" t="s">
        <v>608</v>
      </c>
      <c r="C339" s="40" t="s">
        <v>2126</v>
      </c>
      <c r="D339" s="40" t="s">
        <v>2115</v>
      </c>
      <c r="E339" s="40" t="s">
        <v>2115</v>
      </c>
      <c r="F339" s="40" t="s">
        <v>2119</v>
      </c>
      <c r="G339" s="42" t="s">
        <v>2108</v>
      </c>
      <c r="H339" s="43" t="s">
        <v>2448</v>
      </c>
      <c r="I339" s="241">
        <v>3251</v>
      </c>
      <c r="J339" s="242">
        <v>531</v>
      </c>
      <c r="K339" s="241">
        <v>147</v>
      </c>
      <c r="L339" s="55">
        <v>504.25</v>
      </c>
      <c r="M339" s="24">
        <f t="shared" si="39"/>
        <v>4.5216856299999997E-2</v>
      </c>
      <c r="N339" s="24">
        <f t="shared" si="40"/>
        <v>4.7615569000000003E-2</v>
      </c>
      <c r="O339" s="44">
        <f t="shared" si="41"/>
        <v>1.1566202E-3</v>
      </c>
      <c r="P339" s="20">
        <f t="shared" si="42"/>
        <v>173493</v>
      </c>
      <c r="Q339" s="200"/>
      <c r="R339" s="201"/>
      <c r="S339" s="201"/>
      <c r="T339" s="385"/>
      <c r="U339" s="415"/>
      <c r="V339" s="313"/>
      <c r="W339" s="372"/>
      <c r="X339" s="306"/>
      <c r="Y339" s="307"/>
      <c r="Z339" s="314"/>
      <c r="AA339" s="315"/>
      <c r="AB339" s="304"/>
      <c r="AC339" s="351"/>
      <c r="AD339" s="351"/>
      <c r="AE339" s="354"/>
      <c r="AF339" s="356"/>
      <c r="AG339" s="351"/>
    </row>
    <row r="340" spans="1:33" ht="15" hidden="1">
      <c r="A340" s="75" t="s">
        <v>5149</v>
      </c>
      <c r="B340" s="39" t="s">
        <v>609</v>
      </c>
      <c r="C340" s="40" t="s">
        <v>2126</v>
      </c>
      <c r="D340" s="40" t="s">
        <v>2115</v>
      </c>
      <c r="E340" s="40" t="s">
        <v>2120</v>
      </c>
      <c r="F340" s="40" t="s">
        <v>2119</v>
      </c>
      <c r="G340" s="42" t="s">
        <v>2108</v>
      </c>
      <c r="H340" s="43" t="s">
        <v>2447</v>
      </c>
      <c r="I340" s="241">
        <v>13329</v>
      </c>
      <c r="J340" s="242">
        <v>2026</v>
      </c>
      <c r="K340" s="241">
        <v>182</v>
      </c>
      <c r="L340" s="55">
        <v>823.47</v>
      </c>
      <c r="M340" s="24">
        <f t="shared" si="39"/>
        <v>1.36544376E-2</v>
      </c>
      <c r="N340" s="24">
        <f t="shared" si="40"/>
        <v>3.3594290700000001E-2</v>
      </c>
      <c r="O340" s="44">
        <f t="shared" si="41"/>
        <v>8.1603220000000002E-4</v>
      </c>
      <c r="P340" s="20">
        <f t="shared" si="42"/>
        <v>122404</v>
      </c>
      <c r="Q340" s="200"/>
      <c r="R340" s="201"/>
      <c r="S340" s="201"/>
      <c r="T340" s="385"/>
      <c r="U340" s="415"/>
      <c r="V340" s="313"/>
      <c r="W340" s="372"/>
      <c r="X340" s="306"/>
      <c r="Y340" s="307"/>
      <c r="Z340" s="314"/>
      <c r="AA340" s="315"/>
      <c r="AB340" s="304"/>
      <c r="AC340" s="351"/>
      <c r="AD340" s="351"/>
      <c r="AE340" s="354"/>
      <c r="AF340" s="356"/>
      <c r="AG340" s="351"/>
    </row>
    <row r="341" spans="1:33" ht="15" hidden="1">
      <c r="A341" s="75" t="s">
        <v>5150</v>
      </c>
      <c r="B341" s="39" t="s">
        <v>610</v>
      </c>
      <c r="C341" s="40" t="s">
        <v>2126</v>
      </c>
      <c r="D341" s="40" t="s">
        <v>2115</v>
      </c>
      <c r="E341" s="40" t="s">
        <v>2122</v>
      </c>
      <c r="F341" s="40" t="s">
        <v>2119</v>
      </c>
      <c r="G341" s="42" t="s">
        <v>2108</v>
      </c>
      <c r="H341" s="43" t="s">
        <v>2449</v>
      </c>
      <c r="I341" s="241">
        <v>3784</v>
      </c>
      <c r="J341" s="242">
        <v>487</v>
      </c>
      <c r="K341" s="241">
        <v>67</v>
      </c>
      <c r="L341" s="55">
        <v>859.95</v>
      </c>
      <c r="M341" s="24">
        <f t="shared" si="39"/>
        <v>1.7706131E-2</v>
      </c>
      <c r="N341" s="24">
        <f t="shared" si="40"/>
        <v>1.00271943E-2</v>
      </c>
      <c r="O341" s="44">
        <f t="shared" si="41"/>
        <v>2.435685E-4</v>
      </c>
      <c r="P341" s="20">
        <f t="shared" si="42"/>
        <v>36535</v>
      </c>
      <c r="Q341" s="200"/>
      <c r="R341" s="201"/>
      <c r="S341" s="201"/>
      <c r="T341" s="385"/>
      <c r="U341" s="415"/>
      <c r="V341" s="313"/>
      <c r="W341" s="372"/>
      <c r="X341" s="306"/>
      <c r="Y341" s="307"/>
      <c r="Z341" s="314"/>
      <c r="AA341" s="315"/>
      <c r="AB341" s="304"/>
      <c r="AC341" s="351"/>
      <c r="AD341" s="351"/>
      <c r="AE341" s="354"/>
      <c r="AF341" s="356"/>
      <c r="AG341" s="351"/>
    </row>
    <row r="342" spans="1:33" ht="15" hidden="1">
      <c r="A342" s="75" t="s">
        <v>5151</v>
      </c>
      <c r="B342" s="39" t="s">
        <v>611</v>
      </c>
      <c r="C342" s="40" t="s">
        <v>2126</v>
      </c>
      <c r="D342" s="40" t="s">
        <v>2115</v>
      </c>
      <c r="E342" s="40" t="s">
        <v>2124</v>
      </c>
      <c r="F342" s="40">
        <v>3</v>
      </c>
      <c r="G342" s="42" t="s">
        <v>2109</v>
      </c>
      <c r="H342" s="43" t="s">
        <v>2450</v>
      </c>
      <c r="I342" s="241">
        <v>6158</v>
      </c>
      <c r="J342" s="242">
        <v>771</v>
      </c>
      <c r="K342" s="241">
        <v>113</v>
      </c>
      <c r="L342" s="55">
        <v>802.06</v>
      </c>
      <c r="M342" s="24">
        <f t="shared" si="39"/>
        <v>1.8350113599999999E-2</v>
      </c>
      <c r="N342" s="24">
        <f t="shared" si="40"/>
        <v>1.7639500200000002E-2</v>
      </c>
      <c r="O342" s="44">
        <f t="shared" si="41"/>
        <v>4.2847749999999998E-4</v>
      </c>
      <c r="P342" s="20">
        <f t="shared" si="42"/>
        <v>64271</v>
      </c>
      <c r="Q342" s="200"/>
      <c r="R342" s="201"/>
      <c r="S342" s="201"/>
      <c r="T342" s="385"/>
      <c r="U342" s="415"/>
      <c r="V342" s="313"/>
      <c r="W342" s="372"/>
      <c r="X342" s="306"/>
      <c r="Y342" s="307"/>
      <c r="Z342" s="314"/>
      <c r="AA342" s="315"/>
      <c r="AB342" s="304"/>
      <c r="AC342" s="351"/>
      <c r="AD342" s="351"/>
      <c r="AE342" s="354"/>
      <c r="AF342" s="356"/>
      <c r="AG342" s="351"/>
    </row>
    <row r="343" spans="1:33" ht="15" hidden="1">
      <c r="A343" s="75" t="s">
        <v>5152</v>
      </c>
      <c r="B343" s="39" t="s">
        <v>612</v>
      </c>
      <c r="C343" s="40" t="s">
        <v>2126</v>
      </c>
      <c r="D343" s="40" t="s">
        <v>2115</v>
      </c>
      <c r="E343" s="40" t="s">
        <v>2126</v>
      </c>
      <c r="F343" s="40" t="s">
        <v>2119</v>
      </c>
      <c r="G343" s="42" t="s">
        <v>2108</v>
      </c>
      <c r="H343" s="43" t="s">
        <v>2451</v>
      </c>
      <c r="I343" s="241">
        <v>4131</v>
      </c>
      <c r="J343" s="242">
        <v>473</v>
      </c>
      <c r="K343" s="241">
        <v>124</v>
      </c>
      <c r="L343" s="55">
        <v>586.08000000000004</v>
      </c>
      <c r="M343" s="24">
        <f t="shared" si="39"/>
        <v>3.0016945E-2</v>
      </c>
      <c r="N343" s="24">
        <f t="shared" si="40"/>
        <v>2.42253872E-2</v>
      </c>
      <c r="O343" s="44">
        <f t="shared" si="41"/>
        <v>5.8845399999999997E-4</v>
      </c>
      <c r="P343" s="20">
        <f t="shared" si="42"/>
        <v>88268</v>
      </c>
      <c r="Q343" s="200"/>
      <c r="R343" s="201"/>
      <c r="S343" s="201"/>
      <c r="T343" s="385"/>
      <c r="U343" s="415"/>
      <c r="V343" s="313"/>
      <c r="W343" s="372"/>
      <c r="X343" s="306"/>
      <c r="Y343" s="307"/>
      <c r="Z343" s="314"/>
      <c r="AA343" s="315"/>
      <c r="AB343" s="304"/>
      <c r="AC343" s="351"/>
      <c r="AD343" s="351"/>
      <c r="AE343" s="354"/>
      <c r="AF343" s="356"/>
      <c r="AG343" s="351"/>
    </row>
    <row r="344" spans="1:33" ht="15" hidden="1">
      <c r="A344" s="75" t="s">
        <v>5153</v>
      </c>
      <c r="B344" s="39" t="s">
        <v>613</v>
      </c>
      <c r="C344" s="40" t="s">
        <v>2126</v>
      </c>
      <c r="D344" s="40" t="s">
        <v>2115</v>
      </c>
      <c r="E344" s="40" t="s">
        <v>2133</v>
      </c>
      <c r="F344" s="40">
        <v>3</v>
      </c>
      <c r="G344" s="42" t="s">
        <v>2109</v>
      </c>
      <c r="H344" s="43" t="s">
        <v>2452</v>
      </c>
      <c r="I344" s="241">
        <v>6775</v>
      </c>
      <c r="J344" s="242">
        <v>761</v>
      </c>
      <c r="K344" s="241">
        <v>168</v>
      </c>
      <c r="L344" s="55">
        <v>794.08</v>
      </c>
      <c r="M344" s="24">
        <f t="shared" si="39"/>
        <v>2.4797047900000001E-2</v>
      </c>
      <c r="N344" s="24">
        <f t="shared" si="40"/>
        <v>2.37640457E-2</v>
      </c>
      <c r="O344" s="44">
        <f t="shared" si="41"/>
        <v>5.7724760000000001E-4</v>
      </c>
      <c r="P344" s="20">
        <f t="shared" si="42"/>
        <v>86587</v>
      </c>
      <c r="Q344" s="200"/>
      <c r="R344" s="201"/>
      <c r="S344" s="201"/>
      <c r="T344" s="385"/>
      <c r="U344" s="415"/>
      <c r="V344" s="313"/>
      <c r="W344" s="372"/>
      <c r="X344" s="306"/>
      <c r="Y344" s="307"/>
      <c r="Z344" s="314"/>
      <c r="AA344" s="315"/>
      <c r="AB344" s="304"/>
      <c r="AC344" s="351"/>
      <c r="AD344" s="351"/>
      <c r="AE344" s="354"/>
      <c r="AF344" s="356"/>
      <c r="AG344" s="351"/>
    </row>
    <row r="345" spans="1:33" ht="15" hidden="1">
      <c r="A345" s="75" t="s">
        <v>5154</v>
      </c>
      <c r="B345" s="39" t="s">
        <v>614</v>
      </c>
      <c r="C345" s="40" t="s">
        <v>2126</v>
      </c>
      <c r="D345" s="40" t="s">
        <v>2115</v>
      </c>
      <c r="E345" s="40" t="s">
        <v>2157</v>
      </c>
      <c r="F345" s="40" t="s">
        <v>2119</v>
      </c>
      <c r="G345" s="42" t="s">
        <v>2108</v>
      </c>
      <c r="H345" s="43" t="s">
        <v>2453</v>
      </c>
      <c r="I345" s="241">
        <v>6930</v>
      </c>
      <c r="J345" s="242">
        <v>984</v>
      </c>
      <c r="K345" s="241">
        <v>149</v>
      </c>
      <c r="L345" s="55">
        <v>823.46</v>
      </c>
      <c r="M345" s="24">
        <f t="shared" si="39"/>
        <v>2.15007215E-2</v>
      </c>
      <c r="N345" s="24">
        <f t="shared" si="40"/>
        <v>2.56924561E-2</v>
      </c>
      <c r="O345" s="44">
        <f t="shared" si="41"/>
        <v>6.2409029999999999E-4</v>
      </c>
      <c r="P345" s="20">
        <f t="shared" si="42"/>
        <v>93613</v>
      </c>
      <c r="Q345" s="200"/>
      <c r="R345" s="201"/>
      <c r="S345" s="201"/>
      <c r="T345" s="385"/>
      <c r="U345" s="415"/>
      <c r="V345" s="313"/>
      <c r="W345" s="372"/>
      <c r="X345" s="306"/>
      <c r="Y345" s="307"/>
      <c r="Z345" s="314"/>
      <c r="AA345" s="315"/>
      <c r="AB345" s="304"/>
      <c r="AC345" s="351"/>
      <c r="AD345" s="351"/>
      <c r="AE345" s="354"/>
      <c r="AF345" s="356"/>
      <c r="AG345" s="351"/>
    </row>
    <row r="346" spans="1:33" ht="15" hidden="1">
      <c r="A346" s="75" t="s">
        <v>5155</v>
      </c>
      <c r="B346" s="39" t="s">
        <v>615</v>
      </c>
      <c r="C346" s="40" t="s">
        <v>2126</v>
      </c>
      <c r="D346" s="40" t="s">
        <v>2115</v>
      </c>
      <c r="E346" s="40" t="s">
        <v>2159</v>
      </c>
      <c r="F346" s="40" t="s">
        <v>2119</v>
      </c>
      <c r="G346" s="42" t="s">
        <v>2108</v>
      </c>
      <c r="H346" s="48" t="s">
        <v>2454</v>
      </c>
      <c r="I346" s="241">
        <v>4264</v>
      </c>
      <c r="J346" s="242">
        <v>574</v>
      </c>
      <c r="K346" s="241">
        <v>88</v>
      </c>
      <c r="L346" s="55">
        <v>1071.98</v>
      </c>
      <c r="M346" s="24">
        <f t="shared" si="39"/>
        <v>2.0637898599999999E-2</v>
      </c>
      <c r="N346" s="24">
        <f t="shared" si="40"/>
        <v>1.10507227E-2</v>
      </c>
      <c r="O346" s="44">
        <f t="shared" si="41"/>
        <v>2.6843089999999998E-4</v>
      </c>
      <c r="P346" s="20">
        <f t="shared" si="42"/>
        <v>40264</v>
      </c>
      <c r="Q346" s="200"/>
      <c r="R346" s="201"/>
      <c r="S346" s="201"/>
      <c r="T346" s="385"/>
      <c r="U346" s="415"/>
      <c r="V346" s="313"/>
      <c r="W346" s="372"/>
      <c r="X346" s="306"/>
      <c r="Y346" s="307"/>
      <c r="Z346" s="314"/>
      <c r="AA346" s="315"/>
      <c r="AB346" s="304"/>
      <c r="AC346" s="351"/>
      <c r="AD346" s="351"/>
      <c r="AE346" s="354"/>
      <c r="AF346" s="356"/>
      <c r="AG346" s="351"/>
    </row>
    <row r="347" spans="1:33" ht="15" hidden="1">
      <c r="A347" s="75" t="s">
        <v>5156</v>
      </c>
      <c r="B347" s="39" t="s">
        <v>616</v>
      </c>
      <c r="C347" s="40" t="s">
        <v>2126</v>
      </c>
      <c r="D347" s="40" t="s">
        <v>2115</v>
      </c>
      <c r="E347" s="40" t="s">
        <v>2172</v>
      </c>
      <c r="F347" s="40" t="s">
        <v>2119</v>
      </c>
      <c r="G347" s="42" t="s">
        <v>2108</v>
      </c>
      <c r="H347" s="43" t="s">
        <v>2455</v>
      </c>
      <c r="I347" s="241">
        <v>4291</v>
      </c>
      <c r="J347" s="242">
        <v>543</v>
      </c>
      <c r="K347" s="241">
        <v>135</v>
      </c>
      <c r="L347" s="55">
        <v>697.26</v>
      </c>
      <c r="M347" s="24">
        <f t="shared" si="39"/>
        <v>3.14611978E-2</v>
      </c>
      <c r="N347" s="24">
        <f t="shared" si="40"/>
        <v>2.45008037E-2</v>
      </c>
      <c r="O347" s="44">
        <f t="shared" si="41"/>
        <v>5.9514409999999996E-4</v>
      </c>
      <c r="P347" s="20">
        <f t="shared" si="42"/>
        <v>89271</v>
      </c>
      <c r="Q347" s="200"/>
      <c r="R347" s="201"/>
      <c r="S347" s="201"/>
      <c r="T347" s="385"/>
      <c r="U347" s="415"/>
      <c r="V347" s="313"/>
      <c r="W347" s="372"/>
      <c r="X347" s="306"/>
      <c r="Y347" s="307"/>
      <c r="Z347" s="314"/>
      <c r="AA347" s="315"/>
      <c r="AB347" s="304"/>
      <c r="AC347" s="351"/>
      <c r="AD347" s="351"/>
      <c r="AE347" s="354"/>
      <c r="AF347" s="356"/>
      <c r="AG347" s="351"/>
    </row>
    <row r="348" spans="1:33" ht="15" hidden="1">
      <c r="A348" s="75" t="s">
        <v>5157</v>
      </c>
      <c r="B348" s="39" t="s">
        <v>617</v>
      </c>
      <c r="C348" s="40" t="s">
        <v>2126</v>
      </c>
      <c r="D348" s="40" t="s">
        <v>2115</v>
      </c>
      <c r="E348" s="40" t="s">
        <v>2174</v>
      </c>
      <c r="F348" s="40" t="s">
        <v>2119</v>
      </c>
      <c r="G348" s="42" t="s">
        <v>2108</v>
      </c>
      <c r="H348" s="43" t="s">
        <v>2456</v>
      </c>
      <c r="I348" s="241">
        <v>5403</v>
      </c>
      <c r="J348" s="242">
        <v>566</v>
      </c>
      <c r="K348" s="241">
        <v>93</v>
      </c>
      <c r="L348" s="55">
        <v>406.76</v>
      </c>
      <c r="M348" s="24">
        <f t="shared" si="39"/>
        <v>1.7212659599999999E-2</v>
      </c>
      <c r="N348" s="24">
        <f t="shared" si="40"/>
        <v>2.3951139E-2</v>
      </c>
      <c r="O348" s="44">
        <f t="shared" si="41"/>
        <v>5.8179230000000002E-4</v>
      </c>
      <c r="P348" s="20">
        <f t="shared" si="42"/>
        <v>87268</v>
      </c>
      <c r="Q348" s="200"/>
      <c r="R348" s="201"/>
      <c r="S348" s="201"/>
      <c r="T348" s="385"/>
      <c r="U348" s="415"/>
      <c r="V348" s="313"/>
      <c r="W348" s="372"/>
      <c r="X348" s="306"/>
      <c r="Y348" s="307"/>
      <c r="Z348" s="314"/>
      <c r="AA348" s="315"/>
      <c r="AB348" s="304"/>
      <c r="AC348" s="351"/>
      <c r="AD348" s="351"/>
      <c r="AE348" s="354"/>
      <c r="AF348" s="356"/>
      <c r="AG348" s="351"/>
    </row>
    <row r="349" spans="1:33" ht="15" hidden="1">
      <c r="A349" s="75" t="s">
        <v>5158</v>
      </c>
      <c r="B349" s="39" t="s">
        <v>618</v>
      </c>
      <c r="C349" s="40" t="s">
        <v>2126</v>
      </c>
      <c r="D349" s="40" t="s">
        <v>2115</v>
      </c>
      <c r="E349" s="40" t="s">
        <v>2175</v>
      </c>
      <c r="F349" s="40">
        <v>3</v>
      </c>
      <c r="G349" s="42" t="s">
        <v>2109</v>
      </c>
      <c r="H349" s="43" t="s">
        <v>2457</v>
      </c>
      <c r="I349" s="241">
        <v>6700</v>
      </c>
      <c r="J349" s="242">
        <v>894</v>
      </c>
      <c r="K349" s="241">
        <v>114</v>
      </c>
      <c r="L349" s="55">
        <v>1001.2</v>
      </c>
      <c r="M349" s="24">
        <f t="shared" si="39"/>
        <v>1.7014925300000001E-2</v>
      </c>
      <c r="N349" s="24">
        <f t="shared" si="40"/>
        <v>1.5193111400000001E-2</v>
      </c>
      <c r="O349" s="44">
        <f t="shared" si="41"/>
        <v>3.6905279999999998E-4</v>
      </c>
      <c r="P349" s="20">
        <f t="shared" si="42"/>
        <v>55357</v>
      </c>
      <c r="Q349" s="200"/>
      <c r="R349" s="201"/>
      <c r="S349" s="201"/>
      <c r="T349" s="385"/>
      <c r="U349" s="415"/>
      <c r="V349" s="313"/>
      <c r="W349" s="372"/>
      <c r="X349" s="306"/>
      <c r="Y349" s="307"/>
      <c r="Z349" s="314"/>
      <c r="AA349" s="315"/>
      <c r="AB349" s="304"/>
      <c r="AC349" s="351"/>
      <c r="AD349" s="351"/>
      <c r="AE349" s="354"/>
      <c r="AF349" s="356"/>
      <c r="AG349" s="351"/>
    </row>
    <row r="350" spans="1:33" ht="15" hidden="1">
      <c r="A350" s="75" t="s">
        <v>5159</v>
      </c>
      <c r="B350" s="39" t="s">
        <v>619</v>
      </c>
      <c r="C350" s="40" t="s">
        <v>2126</v>
      </c>
      <c r="D350" s="40" t="s">
        <v>2115</v>
      </c>
      <c r="E350" s="40" t="s">
        <v>2177</v>
      </c>
      <c r="F350" s="40" t="s">
        <v>2119</v>
      </c>
      <c r="G350" s="42" t="s">
        <v>2108</v>
      </c>
      <c r="H350" s="43" t="s">
        <v>2458</v>
      </c>
      <c r="I350" s="241">
        <v>3911</v>
      </c>
      <c r="J350" s="242">
        <v>526</v>
      </c>
      <c r="K350" s="241">
        <v>66</v>
      </c>
      <c r="L350" s="55">
        <v>753.99</v>
      </c>
      <c r="M350" s="24">
        <f t="shared" si="39"/>
        <v>1.6875479400000001E-2</v>
      </c>
      <c r="N350" s="24">
        <f t="shared" si="40"/>
        <v>1.17727054E-2</v>
      </c>
      <c r="O350" s="44">
        <f t="shared" si="41"/>
        <v>2.8596840000000002E-4</v>
      </c>
      <c r="P350" s="20">
        <f t="shared" si="42"/>
        <v>42895</v>
      </c>
      <c r="Q350" s="200"/>
      <c r="R350" s="201"/>
      <c r="S350" s="201"/>
      <c r="T350" s="385"/>
      <c r="U350" s="415"/>
      <c r="V350" s="313"/>
      <c r="W350" s="372"/>
      <c r="X350" s="306"/>
      <c r="Y350" s="307"/>
      <c r="Z350" s="314"/>
      <c r="AA350" s="315"/>
      <c r="AB350" s="304"/>
      <c r="AC350" s="351"/>
      <c r="AD350" s="351"/>
      <c r="AE350" s="354"/>
      <c r="AF350" s="356"/>
      <c r="AG350" s="351"/>
    </row>
    <row r="351" spans="1:33" ht="15" hidden="1">
      <c r="A351" s="75" t="s">
        <v>5160</v>
      </c>
      <c r="B351" s="39" t="s">
        <v>620</v>
      </c>
      <c r="C351" s="40" t="s">
        <v>2126</v>
      </c>
      <c r="D351" s="40" t="s">
        <v>2115</v>
      </c>
      <c r="E351" s="40" t="s">
        <v>2179</v>
      </c>
      <c r="F351" s="40" t="s">
        <v>2119</v>
      </c>
      <c r="G351" s="42" t="s">
        <v>2108</v>
      </c>
      <c r="H351" s="43" t="s">
        <v>2459</v>
      </c>
      <c r="I351" s="241">
        <v>6117</v>
      </c>
      <c r="J351" s="242">
        <v>659</v>
      </c>
      <c r="K351" s="241">
        <v>98</v>
      </c>
      <c r="L351" s="55">
        <v>744.4</v>
      </c>
      <c r="M351" s="24">
        <f t="shared" si="39"/>
        <v>1.6020925200000001E-2</v>
      </c>
      <c r="N351" s="24">
        <f t="shared" si="40"/>
        <v>1.4182952299999999E-2</v>
      </c>
      <c r="O351" s="44">
        <f t="shared" si="41"/>
        <v>3.445152E-4</v>
      </c>
      <c r="P351" s="20">
        <f t="shared" si="42"/>
        <v>51677</v>
      </c>
      <c r="Q351" s="200"/>
      <c r="R351" s="201"/>
      <c r="S351" s="201"/>
      <c r="T351" s="385"/>
      <c r="U351" s="415"/>
      <c r="V351" s="313"/>
      <c r="W351" s="372"/>
      <c r="X351" s="306"/>
      <c r="Y351" s="307"/>
      <c r="Z351" s="314"/>
      <c r="AA351" s="315"/>
      <c r="AB351" s="304"/>
      <c r="AC351" s="351"/>
      <c r="AD351" s="351"/>
      <c r="AE351" s="354"/>
      <c r="AF351" s="356"/>
      <c r="AG351" s="351"/>
    </row>
    <row r="352" spans="1:33" ht="15" hidden="1">
      <c r="A352" s="75" t="s">
        <v>5161</v>
      </c>
      <c r="B352" s="39" t="s">
        <v>621</v>
      </c>
      <c r="C352" s="40" t="s">
        <v>2126</v>
      </c>
      <c r="D352" s="40" t="s">
        <v>2120</v>
      </c>
      <c r="E352" s="40" t="s">
        <v>2116</v>
      </c>
      <c r="F352" s="40" t="s">
        <v>2117</v>
      </c>
      <c r="G352" s="42" t="s">
        <v>2107</v>
      </c>
      <c r="H352" s="43" t="s">
        <v>2460</v>
      </c>
      <c r="I352" s="241">
        <v>4417</v>
      </c>
      <c r="J352" s="242">
        <v>534</v>
      </c>
      <c r="K352" s="241">
        <v>143</v>
      </c>
      <c r="L352" s="55">
        <v>1234.42</v>
      </c>
      <c r="M352" s="24">
        <f t="shared" si="39"/>
        <v>3.2374915099999999E-2</v>
      </c>
      <c r="N352" s="24">
        <f t="shared" si="40"/>
        <v>1.4005123499999999E-2</v>
      </c>
      <c r="O352" s="44">
        <f t="shared" si="41"/>
        <v>3.4019559999999999E-4</v>
      </c>
      <c r="P352" s="20">
        <f t="shared" si="42"/>
        <v>51029</v>
      </c>
      <c r="Q352" s="200"/>
      <c r="R352" s="201"/>
      <c r="S352" s="201"/>
      <c r="T352" s="385"/>
      <c r="U352" s="415"/>
      <c r="V352" s="313"/>
      <c r="W352" s="372"/>
      <c r="X352" s="306"/>
      <c r="Y352" s="307"/>
      <c r="Z352" s="314"/>
      <c r="AA352" s="315"/>
      <c r="AB352" s="304"/>
      <c r="AC352" s="351"/>
      <c r="AD352" s="351"/>
      <c r="AE352" s="354"/>
      <c r="AF352" s="356"/>
      <c r="AG352" s="351"/>
    </row>
    <row r="353" spans="1:33" ht="15" hidden="1">
      <c r="A353" s="75" t="s">
        <v>5162</v>
      </c>
      <c r="B353" s="39" t="s">
        <v>622</v>
      </c>
      <c r="C353" s="40" t="s">
        <v>2126</v>
      </c>
      <c r="D353" s="40" t="s">
        <v>2120</v>
      </c>
      <c r="E353" s="40" t="s">
        <v>2115</v>
      </c>
      <c r="F353" s="40" t="s">
        <v>2119</v>
      </c>
      <c r="G353" s="42" t="s">
        <v>2108</v>
      </c>
      <c r="H353" s="43" t="s">
        <v>2461</v>
      </c>
      <c r="I353" s="241">
        <v>2938</v>
      </c>
      <c r="J353" s="242">
        <v>372</v>
      </c>
      <c r="K353" s="241">
        <v>88</v>
      </c>
      <c r="L353" s="55">
        <v>847.55</v>
      </c>
      <c r="M353" s="24">
        <f t="shared" si="39"/>
        <v>2.99523485E-2</v>
      </c>
      <c r="N353" s="24">
        <f t="shared" si="40"/>
        <v>1.3146449899999999E-2</v>
      </c>
      <c r="O353" s="44">
        <f t="shared" si="41"/>
        <v>3.1933770000000002E-4</v>
      </c>
      <c r="P353" s="20">
        <f t="shared" si="42"/>
        <v>47900</v>
      </c>
      <c r="Q353" s="200"/>
      <c r="R353" s="201"/>
      <c r="S353" s="201"/>
      <c r="T353" s="385"/>
      <c r="U353" s="415"/>
      <c r="V353" s="313"/>
      <c r="W353" s="372"/>
      <c r="X353" s="306"/>
      <c r="Y353" s="307"/>
      <c r="Z353" s="314"/>
      <c r="AA353" s="315"/>
      <c r="AB353" s="304"/>
      <c r="AC353" s="351"/>
      <c r="AD353" s="351"/>
      <c r="AE353" s="354"/>
      <c r="AF353" s="356"/>
      <c r="AG353" s="351"/>
    </row>
    <row r="354" spans="1:33" ht="15" hidden="1">
      <c r="A354" s="75" t="s">
        <v>5163</v>
      </c>
      <c r="B354" s="39" t="s">
        <v>623</v>
      </c>
      <c r="C354" s="40" t="s">
        <v>2126</v>
      </c>
      <c r="D354" s="40" t="s">
        <v>2120</v>
      </c>
      <c r="E354" s="40" t="s">
        <v>2120</v>
      </c>
      <c r="F354" s="40" t="s">
        <v>2119</v>
      </c>
      <c r="G354" s="42" t="s">
        <v>2108</v>
      </c>
      <c r="H354" s="43" t="s">
        <v>2462</v>
      </c>
      <c r="I354" s="241">
        <v>14781</v>
      </c>
      <c r="J354" s="242">
        <v>2284</v>
      </c>
      <c r="K354" s="241">
        <v>172</v>
      </c>
      <c r="L354" s="55">
        <v>1214.55</v>
      </c>
      <c r="M354" s="24">
        <f t="shared" si="39"/>
        <v>1.1636560400000001E-2</v>
      </c>
      <c r="N354" s="24">
        <f t="shared" si="40"/>
        <v>2.1882922799999999E-2</v>
      </c>
      <c r="O354" s="44">
        <f t="shared" si="41"/>
        <v>5.3155369999999995E-4</v>
      </c>
      <c r="P354" s="20">
        <f t="shared" si="42"/>
        <v>79733</v>
      </c>
      <c r="Q354" s="200"/>
      <c r="R354" s="201"/>
      <c r="S354" s="201"/>
      <c r="T354" s="385"/>
      <c r="U354" s="415"/>
      <c r="V354" s="313"/>
      <c r="W354" s="372"/>
      <c r="X354" s="306"/>
      <c r="Y354" s="307"/>
      <c r="Z354" s="314"/>
      <c r="AA354" s="315"/>
      <c r="AB354" s="304"/>
      <c r="AC354" s="351"/>
      <c r="AD354" s="351"/>
      <c r="AE354" s="354"/>
      <c r="AF354" s="356"/>
      <c r="AG354" s="351"/>
    </row>
    <row r="355" spans="1:33" ht="15" hidden="1">
      <c r="A355" s="75" t="s">
        <v>5164</v>
      </c>
      <c r="B355" s="39" t="s">
        <v>624</v>
      </c>
      <c r="C355" s="40" t="s">
        <v>2126</v>
      </c>
      <c r="D355" s="40" t="s">
        <v>2120</v>
      </c>
      <c r="E355" s="40" t="s">
        <v>2122</v>
      </c>
      <c r="F355" s="40" t="s">
        <v>2119</v>
      </c>
      <c r="G355" s="42" t="s">
        <v>2108</v>
      </c>
      <c r="H355" s="43" t="s">
        <v>2463</v>
      </c>
      <c r="I355" s="241">
        <v>6428</v>
      </c>
      <c r="J355" s="242">
        <v>834</v>
      </c>
      <c r="K355" s="241">
        <v>203</v>
      </c>
      <c r="L355" s="55">
        <v>1097.6600000000001</v>
      </c>
      <c r="M355" s="24">
        <f t="shared" si="39"/>
        <v>3.15805849E-2</v>
      </c>
      <c r="N355" s="24">
        <f t="shared" si="40"/>
        <v>2.3994868900000001E-2</v>
      </c>
      <c r="O355" s="44">
        <f t="shared" si="41"/>
        <v>5.8285450000000001E-4</v>
      </c>
      <c r="P355" s="20">
        <f t="shared" si="42"/>
        <v>87428</v>
      </c>
      <c r="Q355" s="200"/>
      <c r="R355" s="201"/>
      <c r="S355" s="201"/>
      <c r="T355" s="385"/>
      <c r="U355" s="415"/>
      <c r="V355" s="313"/>
      <c r="W355" s="372"/>
      <c r="X355" s="306"/>
      <c r="Y355" s="307"/>
      <c r="Z355" s="314"/>
      <c r="AA355" s="315"/>
      <c r="AB355" s="304"/>
      <c r="AC355" s="351"/>
      <c r="AD355" s="351"/>
      <c r="AE355" s="354"/>
      <c r="AF355" s="356"/>
      <c r="AG355" s="351"/>
    </row>
    <row r="356" spans="1:33" ht="15" hidden="1">
      <c r="A356" s="75" t="s">
        <v>5165</v>
      </c>
      <c r="B356" s="39" t="s">
        <v>625</v>
      </c>
      <c r="C356" s="40" t="s">
        <v>2126</v>
      </c>
      <c r="D356" s="40" t="s">
        <v>2120</v>
      </c>
      <c r="E356" s="40" t="s">
        <v>2124</v>
      </c>
      <c r="F356" s="40" t="s">
        <v>2119</v>
      </c>
      <c r="G356" s="42" t="s">
        <v>2108</v>
      </c>
      <c r="H356" s="43" t="s">
        <v>2464</v>
      </c>
      <c r="I356" s="241">
        <v>2358</v>
      </c>
      <c r="J356" s="242">
        <v>323</v>
      </c>
      <c r="K356" s="241">
        <v>67</v>
      </c>
      <c r="L356" s="55">
        <v>757.69</v>
      </c>
      <c r="M356" s="24">
        <f t="shared" si="39"/>
        <v>2.8413910000000001E-2</v>
      </c>
      <c r="N356" s="24">
        <f t="shared" si="40"/>
        <v>1.2112728E-2</v>
      </c>
      <c r="O356" s="44">
        <f t="shared" si="41"/>
        <v>2.9422779999999999E-4</v>
      </c>
      <c r="P356" s="20">
        <f t="shared" si="42"/>
        <v>44134</v>
      </c>
      <c r="Q356" s="200"/>
      <c r="R356" s="201"/>
      <c r="S356" s="201"/>
      <c r="T356" s="385"/>
      <c r="U356" s="415"/>
      <c r="V356" s="313"/>
      <c r="W356" s="372"/>
      <c r="X356" s="306"/>
      <c r="Y356" s="307"/>
      <c r="Z356" s="314"/>
      <c r="AA356" s="315"/>
      <c r="AB356" s="304"/>
      <c r="AC356" s="351"/>
      <c r="AD356" s="351"/>
      <c r="AE356" s="354"/>
      <c r="AF356" s="356"/>
      <c r="AG356" s="351"/>
    </row>
    <row r="357" spans="1:33" ht="15" hidden="1">
      <c r="A357" s="75" t="s">
        <v>5166</v>
      </c>
      <c r="B357" s="39" t="s">
        <v>626</v>
      </c>
      <c r="C357" s="40" t="s">
        <v>2126</v>
      </c>
      <c r="D357" s="40" t="s">
        <v>2120</v>
      </c>
      <c r="E357" s="40" t="s">
        <v>2126</v>
      </c>
      <c r="F357" s="40" t="s">
        <v>2119</v>
      </c>
      <c r="G357" s="42" t="s">
        <v>2108</v>
      </c>
      <c r="H357" s="43" t="s">
        <v>2465</v>
      </c>
      <c r="I357" s="241">
        <v>4158</v>
      </c>
      <c r="J357" s="242">
        <v>600</v>
      </c>
      <c r="K357" s="241">
        <v>88</v>
      </c>
      <c r="L357" s="55">
        <v>977.77</v>
      </c>
      <c r="M357" s="24">
        <f t="shared" si="39"/>
        <v>2.1164021099999999E-2</v>
      </c>
      <c r="N357" s="24">
        <f t="shared" si="40"/>
        <v>1.2987116199999999E-2</v>
      </c>
      <c r="O357" s="44">
        <f t="shared" si="41"/>
        <v>3.1546740000000002E-4</v>
      </c>
      <c r="P357" s="20">
        <f t="shared" si="42"/>
        <v>47320</v>
      </c>
      <c r="Q357" s="200"/>
      <c r="R357" s="201"/>
      <c r="S357" s="201"/>
      <c r="T357" s="385"/>
      <c r="U357" s="415"/>
      <c r="V357" s="313"/>
      <c r="W357" s="372"/>
      <c r="X357" s="306"/>
      <c r="Y357" s="307"/>
      <c r="Z357" s="314"/>
      <c r="AA357" s="315"/>
      <c r="AB357" s="304"/>
      <c r="AC357" s="351"/>
      <c r="AD357" s="351"/>
      <c r="AE357" s="354"/>
      <c r="AF357" s="356"/>
      <c r="AG357" s="351"/>
    </row>
    <row r="358" spans="1:33" ht="15" hidden="1">
      <c r="A358" s="75" t="s">
        <v>5167</v>
      </c>
      <c r="B358" s="39" t="s">
        <v>627</v>
      </c>
      <c r="C358" s="40" t="s">
        <v>2126</v>
      </c>
      <c r="D358" s="40" t="s">
        <v>2120</v>
      </c>
      <c r="E358" s="40" t="s">
        <v>2133</v>
      </c>
      <c r="F358" s="40" t="s">
        <v>2119</v>
      </c>
      <c r="G358" s="42" t="s">
        <v>2108</v>
      </c>
      <c r="H358" s="43" t="s">
        <v>2466</v>
      </c>
      <c r="I358" s="241">
        <v>3616</v>
      </c>
      <c r="J358" s="242">
        <v>480</v>
      </c>
      <c r="K358" s="241">
        <v>115</v>
      </c>
      <c r="L358" s="55">
        <v>831.95</v>
      </c>
      <c r="M358" s="24">
        <f t="shared" si="39"/>
        <v>3.1803097299999999E-2</v>
      </c>
      <c r="N358" s="24">
        <f t="shared" si="40"/>
        <v>1.8349043400000001E-2</v>
      </c>
      <c r="O358" s="44">
        <f t="shared" si="41"/>
        <v>4.457129E-4</v>
      </c>
      <c r="P358" s="20">
        <f t="shared" si="42"/>
        <v>66856</v>
      </c>
      <c r="Q358" s="200"/>
      <c r="R358" s="201"/>
      <c r="S358" s="201"/>
      <c r="T358" s="385"/>
      <c r="U358" s="415"/>
      <c r="V358" s="313"/>
      <c r="W358" s="372"/>
      <c r="X358" s="306"/>
      <c r="Y358" s="307"/>
      <c r="Z358" s="314"/>
      <c r="AA358" s="315"/>
      <c r="AB358" s="304"/>
      <c r="AC358" s="351"/>
      <c r="AD358" s="351"/>
      <c r="AE358" s="354"/>
      <c r="AF358" s="356"/>
      <c r="AG358" s="351"/>
    </row>
    <row r="359" spans="1:33" ht="15" hidden="1">
      <c r="A359" s="75" t="s">
        <v>5168</v>
      </c>
      <c r="B359" s="39" t="s">
        <v>628</v>
      </c>
      <c r="C359" s="40" t="s">
        <v>2126</v>
      </c>
      <c r="D359" s="40" t="s">
        <v>2120</v>
      </c>
      <c r="E359" s="40" t="s">
        <v>2157</v>
      </c>
      <c r="F359" s="40" t="s">
        <v>2119</v>
      </c>
      <c r="G359" s="42" t="s">
        <v>2108</v>
      </c>
      <c r="H359" s="43" t="s">
        <v>2460</v>
      </c>
      <c r="I359" s="241">
        <v>4233</v>
      </c>
      <c r="J359" s="242">
        <v>560</v>
      </c>
      <c r="K359" s="241">
        <v>79</v>
      </c>
      <c r="L359" s="55">
        <v>803.45</v>
      </c>
      <c r="M359" s="24">
        <f t="shared" si="39"/>
        <v>1.86628868E-2</v>
      </c>
      <c r="N359" s="24">
        <f t="shared" si="40"/>
        <v>1.3007924000000001E-2</v>
      </c>
      <c r="O359" s="44">
        <f t="shared" si="41"/>
        <v>3.1597279999999998E-4</v>
      </c>
      <c r="P359" s="20">
        <f t="shared" si="42"/>
        <v>47395</v>
      </c>
      <c r="Q359" s="200"/>
      <c r="R359" s="201"/>
      <c r="S359" s="201"/>
      <c r="T359" s="385"/>
      <c r="U359" s="415"/>
      <c r="V359" s="313"/>
      <c r="W359" s="372"/>
      <c r="X359" s="306"/>
      <c r="Y359" s="307"/>
      <c r="Z359" s="314"/>
      <c r="AA359" s="315"/>
      <c r="AB359" s="304"/>
      <c r="AC359" s="351"/>
      <c r="AD359" s="351"/>
      <c r="AE359" s="354"/>
      <c r="AF359" s="356"/>
      <c r="AG359" s="351"/>
    </row>
    <row r="360" spans="1:33" ht="15" hidden="1">
      <c r="A360" s="75" t="s">
        <v>5169</v>
      </c>
      <c r="B360" s="39" t="s">
        <v>629</v>
      </c>
      <c r="C360" s="40" t="s">
        <v>2126</v>
      </c>
      <c r="D360" s="40" t="s">
        <v>2120</v>
      </c>
      <c r="E360" s="40" t="s">
        <v>2159</v>
      </c>
      <c r="F360" s="40" t="s">
        <v>2119</v>
      </c>
      <c r="G360" s="42" t="s">
        <v>2108</v>
      </c>
      <c r="H360" s="43" t="s">
        <v>2467</v>
      </c>
      <c r="I360" s="241">
        <v>4531</v>
      </c>
      <c r="J360" s="242">
        <v>637</v>
      </c>
      <c r="K360" s="241">
        <v>196</v>
      </c>
      <c r="L360" s="55">
        <v>667.6</v>
      </c>
      <c r="M360" s="24">
        <f t="shared" si="39"/>
        <v>4.3257559000000001E-2</v>
      </c>
      <c r="N360" s="24">
        <f t="shared" si="40"/>
        <v>4.1274812799999998E-2</v>
      </c>
      <c r="O360" s="44">
        <f t="shared" si="41"/>
        <v>1.0025982E-3</v>
      </c>
      <c r="P360" s="20">
        <f t="shared" si="42"/>
        <v>150389</v>
      </c>
      <c r="Q360" s="200"/>
      <c r="R360" s="201"/>
      <c r="S360" s="201"/>
      <c r="T360" s="385"/>
      <c r="U360" s="415"/>
      <c r="V360" s="313"/>
      <c r="W360" s="372"/>
      <c r="X360" s="306"/>
      <c r="Y360" s="307"/>
      <c r="Z360" s="314"/>
      <c r="AA360" s="315"/>
      <c r="AB360" s="304"/>
      <c r="AC360" s="351"/>
      <c r="AD360" s="351"/>
      <c r="AE360" s="354"/>
      <c r="AF360" s="356"/>
      <c r="AG360" s="351"/>
    </row>
    <row r="361" spans="1:33" ht="15" hidden="1">
      <c r="A361" s="75" t="s">
        <v>5170</v>
      </c>
      <c r="B361" s="39" t="s">
        <v>630</v>
      </c>
      <c r="C361" s="40" t="s">
        <v>2126</v>
      </c>
      <c r="D361" s="40" t="s">
        <v>2120</v>
      </c>
      <c r="E361" s="40" t="s">
        <v>2172</v>
      </c>
      <c r="F361" s="40" t="s">
        <v>2119</v>
      </c>
      <c r="G361" s="42" t="s">
        <v>2108</v>
      </c>
      <c r="H361" s="43" t="s">
        <v>2468</v>
      </c>
      <c r="I361" s="241">
        <v>5494</v>
      </c>
      <c r="J361" s="242">
        <v>735</v>
      </c>
      <c r="K361" s="241">
        <v>153</v>
      </c>
      <c r="L361" s="55">
        <v>806.46</v>
      </c>
      <c r="M361" s="24">
        <f t="shared" si="39"/>
        <v>2.7848562E-2</v>
      </c>
      <c r="N361" s="24">
        <f t="shared" si="40"/>
        <v>2.5380915399999999E-2</v>
      </c>
      <c r="O361" s="44">
        <f t="shared" si="41"/>
        <v>6.1652270000000001E-4</v>
      </c>
      <c r="P361" s="20">
        <f t="shared" si="42"/>
        <v>92478</v>
      </c>
      <c r="Q361" s="200"/>
      <c r="R361" s="201"/>
      <c r="S361" s="201"/>
      <c r="T361" s="385"/>
      <c r="U361" s="415"/>
      <c r="V361" s="313"/>
      <c r="W361" s="372"/>
      <c r="X361" s="306"/>
      <c r="Y361" s="307"/>
      <c r="Z361" s="314"/>
      <c r="AA361" s="315"/>
      <c r="AB361" s="304"/>
      <c r="AC361" s="351"/>
      <c r="AD361" s="351"/>
      <c r="AE361" s="354"/>
      <c r="AF361" s="356"/>
      <c r="AG361" s="351"/>
    </row>
    <row r="362" spans="1:33" ht="15" hidden="1">
      <c r="A362" s="75" t="s">
        <v>5171</v>
      </c>
      <c r="B362" s="39" t="s">
        <v>631</v>
      </c>
      <c r="C362" s="40" t="s">
        <v>2126</v>
      </c>
      <c r="D362" s="40" t="s">
        <v>2120</v>
      </c>
      <c r="E362" s="40" t="s">
        <v>2174</v>
      </c>
      <c r="F362" s="40" t="s">
        <v>2119</v>
      </c>
      <c r="G362" s="42" t="s">
        <v>2108</v>
      </c>
      <c r="H362" s="43" t="s">
        <v>2469</v>
      </c>
      <c r="I362" s="241">
        <v>6824</v>
      </c>
      <c r="J362" s="242">
        <v>959</v>
      </c>
      <c r="K362" s="241">
        <v>173</v>
      </c>
      <c r="L362" s="55">
        <v>754.98</v>
      </c>
      <c r="M362" s="24">
        <f t="shared" si="39"/>
        <v>2.5351699799999999E-2</v>
      </c>
      <c r="N362" s="24">
        <f t="shared" si="40"/>
        <v>3.2202548499999997E-2</v>
      </c>
      <c r="O362" s="44">
        <f t="shared" si="41"/>
        <v>7.8222559999999999E-4</v>
      </c>
      <c r="P362" s="20">
        <f t="shared" si="42"/>
        <v>117333</v>
      </c>
      <c r="Q362" s="200"/>
      <c r="R362" s="201"/>
      <c r="S362" s="201"/>
      <c r="T362" s="385"/>
      <c r="U362" s="415"/>
      <c r="V362" s="313"/>
      <c r="W362" s="372"/>
      <c r="X362" s="306"/>
      <c r="Y362" s="307"/>
      <c r="Z362" s="314"/>
      <c r="AA362" s="315"/>
      <c r="AB362" s="304"/>
      <c r="AC362" s="351"/>
      <c r="AD362" s="351"/>
      <c r="AE362" s="354"/>
      <c r="AF362" s="356"/>
      <c r="AG362" s="351"/>
    </row>
    <row r="363" spans="1:33" ht="15" hidden="1">
      <c r="A363" s="75" t="s">
        <v>5172</v>
      </c>
      <c r="B363" s="39" t="s">
        <v>632</v>
      </c>
      <c r="C363" s="40" t="s">
        <v>2126</v>
      </c>
      <c r="D363" s="40" t="s">
        <v>2120</v>
      </c>
      <c r="E363" s="40" t="s">
        <v>2175</v>
      </c>
      <c r="F363" s="40" t="s">
        <v>2119</v>
      </c>
      <c r="G363" s="42" t="s">
        <v>2108</v>
      </c>
      <c r="H363" s="43" t="s">
        <v>2470</v>
      </c>
      <c r="I363" s="241">
        <v>5119</v>
      </c>
      <c r="J363" s="242">
        <v>707</v>
      </c>
      <c r="K363" s="241">
        <v>119</v>
      </c>
      <c r="L363" s="55">
        <v>776.94</v>
      </c>
      <c r="M363" s="24">
        <f t="shared" si="39"/>
        <v>2.3246727799999999E-2</v>
      </c>
      <c r="N363" s="24">
        <f t="shared" si="40"/>
        <v>2.1154061500000002E-2</v>
      </c>
      <c r="O363" s="44">
        <f t="shared" si="41"/>
        <v>5.1384900000000003E-4</v>
      </c>
      <c r="P363" s="20">
        <f t="shared" si="42"/>
        <v>77077</v>
      </c>
      <c r="Q363" s="200"/>
      <c r="R363" s="201"/>
      <c r="S363" s="201"/>
      <c r="T363" s="385"/>
      <c r="U363" s="415"/>
      <c r="V363" s="313"/>
      <c r="W363" s="372"/>
      <c r="X363" s="306"/>
      <c r="Y363" s="307"/>
      <c r="Z363" s="314"/>
      <c r="AA363" s="315"/>
      <c r="AB363" s="304"/>
      <c r="AC363" s="351"/>
      <c r="AD363" s="351"/>
      <c r="AE363" s="354"/>
      <c r="AF363" s="356"/>
      <c r="AG363" s="351"/>
    </row>
    <row r="364" spans="1:33" ht="15" hidden="1">
      <c r="A364" s="75" t="s">
        <v>5173</v>
      </c>
      <c r="B364" s="39" t="s">
        <v>633</v>
      </c>
      <c r="C364" s="40" t="s">
        <v>2126</v>
      </c>
      <c r="D364" s="40" t="s">
        <v>2120</v>
      </c>
      <c r="E364" s="40" t="s">
        <v>2177</v>
      </c>
      <c r="F364" s="40" t="s">
        <v>2119</v>
      </c>
      <c r="G364" s="42" t="s">
        <v>2108</v>
      </c>
      <c r="H364" s="43" t="s">
        <v>2471</v>
      </c>
      <c r="I364" s="241">
        <v>3801</v>
      </c>
      <c r="J364" s="242">
        <v>459</v>
      </c>
      <c r="K364" s="241">
        <v>61</v>
      </c>
      <c r="L364" s="55">
        <v>699.83</v>
      </c>
      <c r="M364" s="24">
        <f t="shared" si="39"/>
        <v>1.6048408300000001E-2</v>
      </c>
      <c r="N364" s="24">
        <f t="shared" si="40"/>
        <v>1.0525726799999999E-2</v>
      </c>
      <c r="O364" s="44">
        <f t="shared" si="41"/>
        <v>2.5567830000000001E-4</v>
      </c>
      <c r="P364" s="20">
        <f t="shared" si="42"/>
        <v>38351</v>
      </c>
      <c r="Q364" s="200"/>
      <c r="R364" s="201"/>
      <c r="S364" s="201"/>
      <c r="T364" s="385"/>
      <c r="U364" s="415"/>
      <c r="V364" s="313"/>
      <c r="W364" s="372"/>
      <c r="X364" s="306"/>
      <c r="Y364" s="307"/>
      <c r="Z364" s="314"/>
      <c r="AA364" s="315"/>
      <c r="AB364" s="304"/>
      <c r="AC364" s="351"/>
      <c r="AD364" s="351"/>
      <c r="AE364" s="354"/>
      <c r="AF364" s="356"/>
      <c r="AG364" s="351"/>
    </row>
    <row r="365" spans="1:33" ht="15" hidden="1">
      <c r="A365" s="75" t="s">
        <v>5174</v>
      </c>
      <c r="B365" s="39" t="s">
        <v>634</v>
      </c>
      <c r="C365" s="40" t="s">
        <v>2126</v>
      </c>
      <c r="D365" s="40" t="s">
        <v>2120</v>
      </c>
      <c r="E365" s="40" t="s">
        <v>2179</v>
      </c>
      <c r="F365" s="40" t="s">
        <v>2119</v>
      </c>
      <c r="G365" s="42" t="s">
        <v>2108</v>
      </c>
      <c r="H365" s="43" t="s">
        <v>2472</v>
      </c>
      <c r="I365" s="241">
        <v>3110</v>
      </c>
      <c r="J365" s="242">
        <v>398</v>
      </c>
      <c r="K365" s="241">
        <v>41</v>
      </c>
      <c r="L365" s="55">
        <v>778.62</v>
      </c>
      <c r="M365" s="24">
        <f t="shared" si="39"/>
        <v>1.31832797E-2</v>
      </c>
      <c r="N365" s="24">
        <f t="shared" si="40"/>
        <v>6.7387753999999999E-3</v>
      </c>
      <c r="O365" s="44">
        <f t="shared" si="41"/>
        <v>1.6369019999999999E-4</v>
      </c>
      <c r="P365" s="20">
        <f t="shared" si="42"/>
        <v>24553</v>
      </c>
      <c r="Q365" s="200"/>
      <c r="R365" s="201"/>
      <c r="S365" s="201"/>
      <c r="T365" s="385"/>
      <c r="U365" s="415"/>
      <c r="V365" s="313"/>
      <c r="W365" s="372"/>
      <c r="X365" s="306"/>
      <c r="Y365" s="307"/>
      <c r="Z365" s="314"/>
      <c r="AA365" s="315"/>
      <c r="AB365" s="304"/>
      <c r="AC365" s="351"/>
      <c r="AD365" s="351"/>
      <c r="AE365" s="354"/>
      <c r="AF365" s="356"/>
      <c r="AG365" s="351"/>
    </row>
    <row r="366" spans="1:33" ht="15" hidden="1">
      <c r="A366" s="75" t="s">
        <v>5175</v>
      </c>
      <c r="B366" s="39" t="s">
        <v>1971</v>
      </c>
      <c r="C366" s="40" t="s">
        <v>2126</v>
      </c>
      <c r="D366" s="40" t="s">
        <v>2120</v>
      </c>
      <c r="E366" s="40">
        <v>15</v>
      </c>
      <c r="F366" s="40" t="s">
        <v>2119</v>
      </c>
      <c r="G366" s="42" t="s">
        <v>2108</v>
      </c>
      <c r="H366" s="43" t="s">
        <v>2493</v>
      </c>
      <c r="I366" s="241">
        <v>6420</v>
      </c>
      <c r="J366" s="242">
        <v>814</v>
      </c>
      <c r="K366" s="241">
        <v>143</v>
      </c>
      <c r="L366" s="55">
        <v>833.04</v>
      </c>
      <c r="M366" s="24">
        <f t="shared" si="39"/>
        <v>2.22741433E-2</v>
      </c>
      <c r="N366" s="24">
        <f t="shared" si="40"/>
        <v>2.1765044399999999E-2</v>
      </c>
      <c r="O366" s="44">
        <f t="shared" si="41"/>
        <v>5.2869029999999995E-4</v>
      </c>
      <c r="P366" s="20">
        <f t="shared" si="42"/>
        <v>79303</v>
      </c>
      <c r="Q366" s="200"/>
      <c r="R366" s="201"/>
      <c r="S366" s="201"/>
      <c r="T366" s="385"/>
      <c r="U366" s="415"/>
      <c r="V366" s="313"/>
      <c r="W366" s="372"/>
      <c r="X366" s="306"/>
      <c r="Y366" s="307"/>
      <c r="Z366" s="314"/>
      <c r="AA366" s="315"/>
      <c r="AB366" s="304"/>
      <c r="AC366" s="351"/>
      <c r="AD366" s="351"/>
      <c r="AE366" s="354"/>
      <c r="AF366" s="356"/>
      <c r="AG366" s="351"/>
    </row>
    <row r="367" spans="1:33" ht="15" hidden="1">
      <c r="A367" s="75" t="s">
        <v>5176</v>
      </c>
      <c r="B367" s="39" t="s">
        <v>635</v>
      </c>
      <c r="C367" s="40" t="s">
        <v>2126</v>
      </c>
      <c r="D367" s="40" t="s">
        <v>2122</v>
      </c>
      <c r="E367" s="40" t="s">
        <v>2116</v>
      </c>
      <c r="F367" s="40" t="s">
        <v>2117</v>
      </c>
      <c r="G367" s="42" t="s">
        <v>2107</v>
      </c>
      <c r="H367" s="43" t="s">
        <v>2473</v>
      </c>
      <c r="I367" s="241">
        <v>17735</v>
      </c>
      <c r="J367" s="242">
        <v>2132</v>
      </c>
      <c r="K367" s="241">
        <v>195</v>
      </c>
      <c r="L367" s="55">
        <v>1374.31</v>
      </c>
      <c r="M367" s="24">
        <f t="shared" si="39"/>
        <v>1.0995207200000001E-2</v>
      </c>
      <c r="N367" s="24">
        <f t="shared" si="40"/>
        <v>1.7057128099999999E-2</v>
      </c>
      <c r="O367" s="44">
        <f t="shared" si="41"/>
        <v>4.143312E-4</v>
      </c>
      <c r="P367" s="20">
        <f t="shared" si="42"/>
        <v>62149</v>
      </c>
      <c r="Q367" s="200"/>
      <c r="R367" s="201"/>
      <c r="S367" s="201"/>
      <c r="T367" s="386"/>
      <c r="U367" s="415"/>
      <c r="V367" s="313"/>
      <c r="W367" s="372"/>
      <c r="X367" s="306"/>
      <c r="Y367" s="307"/>
      <c r="Z367" s="314"/>
      <c r="AA367" s="315"/>
      <c r="AB367" s="304"/>
      <c r="AC367" s="351"/>
      <c r="AD367" s="351"/>
      <c r="AE367" s="354"/>
      <c r="AF367" s="356"/>
      <c r="AG367" s="351"/>
    </row>
    <row r="368" spans="1:33" ht="15" hidden="1">
      <c r="A368" s="75" t="s">
        <v>5177</v>
      </c>
      <c r="B368" s="39" t="s">
        <v>636</v>
      </c>
      <c r="C368" s="40" t="s">
        <v>2126</v>
      </c>
      <c r="D368" s="40" t="s">
        <v>2122</v>
      </c>
      <c r="E368" s="40" t="s">
        <v>2115</v>
      </c>
      <c r="F368" s="40" t="s">
        <v>2119</v>
      </c>
      <c r="G368" s="42" t="s">
        <v>2108</v>
      </c>
      <c r="H368" s="43" t="s">
        <v>2474</v>
      </c>
      <c r="I368" s="241">
        <v>5454</v>
      </c>
      <c r="J368" s="242">
        <v>615</v>
      </c>
      <c r="K368" s="241">
        <v>97</v>
      </c>
      <c r="L368" s="55">
        <v>1111.73</v>
      </c>
      <c r="M368" s="24">
        <f t="shared" si="39"/>
        <v>1.77851118E-2</v>
      </c>
      <c r="N368" s="24">
        <f t="shared" si="40"/>
        <v>9.8385791999999993E-3</v>
      </c>
      <c r="O368" s="44">
        <f t="shared" si="41"/>
        <v>2.3898689999999999E-4</v>
      </c>
      <c r="P368" s="20">
        <f t="shared" si="42"/>
        <v>35848</v>
      </c>
      <c r="Q368" s="200"/>
      <c r="R368" s="201"/>
      <c r="S368" s="201"/>
      <c r="T368" s="385"/>
      <c r="U368" s="415"/>
      <c r="V368" s="313"/>
      <c r="W368" s="372"/>
      <c r="X368" s="306"/>
      <c r="Y368" s="307"/>
      <c r="Z368" s="314"/>
      <c r="AA368" s="315"/>
      <c r="AB368" s="304"/>
      <c r="AC368" s="351"/>
      <c r="AD368" s="351"/>
      <c r="AE368" s="354"/>
      <c r="AF368" s="356"/>
      <c r="AG368" s="351"/>
    </row>
    <row r="369" spans="1:33" ht="15" hidden="1">
      <c r="A369" s="75" t="s">
        <v>5178</v>
      </c>
      <c r="B369" s="39" t="s">
        <v>637</v>
      </c>
      <c r="C369" s="40" t="s">
        <v>2126</v>
      </c>
      <c r="D369" s="40" t="s">
        <v>2122</v>
      </c>
      <c r="E369" s="40" t="s">
        <v>2120</v>
      </c>
      <c r="F369" s="40" t="s">
        <v>2119</v>
      </c>
      <c r="G369" s="42" t="s">
        <v>2108</v>
      </c>
      <c r="H369" s="43" t="s">
        <v>2475</v>
      </c>
      <c r="I369" s="241">
        <v>5203</v>
      </c>
      <c r="J369" s="242">
        <v>674</v>
      </c>
      <c r="K369" s="241">
        <v>129</v>
      </c>
      <c r="L369" s="55">
        <v>1165.8699999999999</v>
      </c>
      <c r="M369" s="24">
        <f t="shared" si="39"/>
        <v>2.4793388400000001E-2</v>
      </c>
      <c r="N369" s="24">
        <f t="shared" si="40"/>
        <v>1.43332822E-2</v>
      </c>
      <c r="O369" s="44">
        <f t="shared" si="41"/>
        <v>3.481669E-4</v>
      </c>
      <c r="P369" s="20">
        <f t="shared" si="42"/>
        <v>52225</v>
      </c>
      <c r="Q369" s="200"/>
      <c r="R369" s="201"/>
      <c r="S369" s="201"/>
      <c r="T369" s="385"/>
      <c r="U369" s="415"/>
      <c r="V369" s="313"/>
      <c r="W369" s="372"/>
      <c r="X369" s="306"/>
      <c r="Y369" s="307"/>
      <c r="Z369" s="314"/>
      <c r="AA369" s="315"/>
      <c r="AB369" s="304"/>
      <c r="AC369" s="351"/>
      <c r="AD369" s="351"/>
      <c r="AE369" s="354"/>
      <c r="AF369" s="356"/>
      <c r="AG369" s="351"/>
    </row>
    <row r="370" spans="1:33" ht="15" hidden="1">
      <c r="A370" s="75" t="s">
        <v>5179</v>
      </c>
      <c r="B370" s="39" t="s">
        <v>638</v>
      </c>
      <c r="C370" s="40" t="s">
        <v>2126</v>
      </c>
      <c r="D370" s="40" t="s">
        <v>2122</v>
      </c>
      <c r="E370" s="40" t="s">
        <v>2122</v>
      </c>
      <c r="F370" s="40" t="s">
        <v>2119</v>
      </c>
      <c r="G370" s="42" t="s">
        <v>2108</v>
      </c>
      <c r="H370" s="43" t="s">
        <v>2473</v>
      </c>
      <c r="I370" s="241">
        <v>10033</v>
      </c>
      <c r="J370" s="242">
        <v>1367</v>
      </c>
      <c r="K370" s="241">
        <v>193</v>
      </c>
      <c r="L370" s="55">
        <v>927.63</v>
      </c>
      <c r="M370" s="24">
        <f t="shared" si="39"/>
        <v>1.9236519399999999E-2</v>
      </c>
      <c r="N370" s="24">
        <f t="shared" si="40"/>
        <v>2.8347856300000002E-2</v>
      </c>
      <c r="O370" s="44">
        <f t="shared" si="41"/>
        <v>6.8859209999999995E-4</v>
      </c>
      <c r="P370" s="20">
        <f t="shared" si="42"/>
        <v>103288</v>
      </c>
      <c r="Q370" s="200"/>
      <c r="R370" s="201"/>
      <c r="S370" s="201"/>
      <c r="T370" s="385"/>
      <c r="U370" s="415"/>
      <c r="V370" s="313"/>
      <c r="W370" s="372"/>
      <c r="X370" s="306"/>
      <c r="Y370" s="307"/>
      <c r="Z370" s="314"/>
      <c r="AA370" s="315"/>
      <c r="AB370" s="304"/>
      <c r="AC370" s="351"/>
      <c r="AD370" s="351"/>
      <c r="AE370" s="354"/>
      <c r="AF370" s="356"/>
      <c r="AG370" s="351"/>
    </row>
    <row r="371" spans="1:33" ht="15" hidden="1">
      <c r="A371" s="75" t="s">
        <v>5180</v>
      </c>
      <c r="B371" s="39" t="s">
        <v>639</v>
      </c>
      <c r="C371" s="40" t="s">
        <v>2126</v>
      </c>
      <c r="D371" s="40" t="s">
        <v>2122</v>
      </c>
      <c r="E371" s="40" t="s">
        <v>2124</v>
      </c>
      <c r="F371" s="40" t="s">
        <v>2119</v>
      </c>
      <c r="G371" s="42" t="s">
        <v>2108</v>
      </c>
      <c r="H371" s="43" t="s">
        <v>2476</v>
      </c>
      <c r="I371" s="241">
        <v>7121</v>
      </c>
      <c r="J371" s="242">
        <v>804</v>
      </c>
      <c r="K371" s="241">
        <v>94</v>
      </c>
      <c r="L371" s="55">
        <v>1062.3699999999999</v>
      </c>
      <c r="M371" s="24">
        <f t="shared" si="39"/>
        <v>1.32003932E-2</v>
      </c>
      <c r="N371" s="24">
        <f t="shared" si="40"/>
        <v>9.9900374000000004E-3</v>
      </c>
      <c r="O371" s="44">
        <f t="shared" si="41"/>
        <v>2.42666E-4</v>
      </c>
      <c r="P371" s="20">
        <f t="shared" si="42"/>
        <v>36399</v>
      </c>
      <c r="Q371" s="200"/>
      <c r="R371" s="201"/>
      <c r="S371" s="201"/>
      <c r="T371" s="385"/>
      <c r="U371" s="415"/>
      <c r="V371" s="313"/>
      <c r="W371" s="372"/>
      <c r="X371" s="306"/>
      <c r="Y371" s="307"/>
      <c r="Z371" s="314"/>
      <c r="AA371" s="315"/>
      <c r="AB371" s="304"/>
      <c r="AC371" s="351"/>
      <c r="AD371" s="351"/>
      <c r="AE371" s="354"/>
      <c r="AF371" s="356"/>
      <c r="AG371" s="351"/>
    </row>
    <row r="372" spans="1:33" ht="15" hidden="1">
      <c r="A372" s="75" t="s">
        <v>5181</v>
      </c>
      <c r="B372" s="39" t="s">
        <v>640</v>
      </c>
      <c r="C372" s="40" t="s">
        <v>2126</v>
      </c>
      <c r="D372" s="40" t="s">
        <v>2122</v>
      </c>
      <c r="E372" s="40" t="s">
        <v>2126</v>
      </c>
      <c r="F372" s="40" t="s">
        <v>2119</v>
      </c>
      <c r="G372" s="42" t="s">
        <v>2108</v>
      </c>
      <c r="H372" s="43" t="s">
        <v>2477</v>
      </c>
      <c r="I372" s="241">
        <v>4164</v>
      </c>
      <c r="J372" s="242">
        <v>497</v>
      </c>
      <c r="K372" s="241">
        <v>58</v>
      </c>
      <c r="L372" s="55">
        <v>881.8</v>
      </c>
      <c r="M372" s="24">
        <f t="shared" si="39"/>
        <v>1.39289145E-2</v>
      </c>
      <c r="N372" s="24">
        <f t="shared" si="40"/>
        <v>7.8506128999999997E-3</v>
      </c>
      <c r="O372" s="44">
        <f t="shared" si="41"/>
        <v>1.906976E-4</v>
      </c>
      <c r="P372" s="20">
        <f t="shared" si="42"/>
        <v>28604</v>
      </c>
      <c r="Q372" s="200"/>
      <c r="R372" s="201"/>
      <c r="S372" s="201"/>
      <c r="T372" s="385"/>
      <c r="U372" s="415"/>
      <c r="V372" s="313"/>
      <c r="W372" s="372"/>
      <c r="X372" s="306"/>
      <c r="Y372" s="307"/>
      <c r="Z372" s="314"/>
      <c r="AA372" s="315"/>
      <c r="AB372" s="304"/>
      <c r="AC372" s="351"/>
      <c r="AD372" s="351"/>
      <c r="AE372" s="354"/>
      <c r="AF372" s="356"/>
      <c r="AG372" s="351"/>
    </row>
    <row r="373" spans="1:33" ht="15" hidden="1">
      <c r="A373" s="75" t="s">
        <v>5182</v>
      </c>
      <c r="B373" s="39" t="s">
        <v>641</v>
      </c>
      <c r="C373" s="40" t="s">
        <v>2126</v>
      </c>
      <c r="D373" s="40" t="s">
        <v>2122</v>
      </c>
      <c r="E373" s="40" t="s">
        <v>2133</v>
      </c>
      <c r="F373" s="40" t="s">
        <v>2119</v>
      </c>
      <c r="G373" s="42" t="s">
        <v>2108</v>
      </c>
      <c r="H373" s="43" t="s">
        <v>2478</v>
      </c>
      <c r="I373" s="241">
        <v>4577</v>
      </c>
      <c r="J373" s="242">
        <v>558</v>
      </c>
      <c r="K373" s="241">
        <v>101</v>
      </c>
      <c r="L373" s="55">
        <v>1069.49</v>
      </c>
      <c r="M373" s="24">
        <f t="shared" si="39"/>
        <v>2.2066855999999999E-2</v>
      </c>
      <c r="N373" s="24">
        <f t="shared" si="40"/>
        <v>1.15132499E-2</v>
      </c>
      <c r="O373" s="44">
        <f t="shared" si="41"/>
        <v>2.7966599999999997E-4</v>
      </c>
      <c r="P373" s="20">
        <f t="shared" si="42"/>
        <v>41949</v>
      </c>
      <c r="Q373" s="200"/>
      <c r="R373" s="201"/>
      <c r="S373" s="201"/>
      <c r="T373" s="385"/>
      <c r="U373" s="415"/>
      <c r="V373" s="313"/>
      <c r="W373" s="372"/>
      <c r="X373" s="306"/>
      <c r="Y373" s="307"/>
      <c r="Z373" s="314"/>
      <c r="AA373" s="315"/>
      <c r="AB373" s="304"/>
      <c r="AC373" s="351"/>
      <c r="AD373" s="351"/>
      <c r="AE373" s="354"/>
      <c r="AF373" s="356"/>
      <c r="AG373" s="351"/>
    </row>
    <row r="374" spans="1:33" ht="15" hidden="1">
      <c r="A374" s="75" t="s">
        <v>5183</v>
      </c>
      <c r="B374" s="39" t="s">
        <v>642</v>
      </c>
      <c r="C374" s="40" t="s">
        <v>2126</v>
      </c>
      <c r="D374" s="40" t="s">
        <v>2122</v>
      </c>
      <c r="E374" s="40" t="s">
        <v>2157</v>
      </c>
      <c r="F374" s="40" t="s">
        <v>2119</v>
      </c>
      <c r="G374" s="42" t="s">
        <v>2108</v>
      </c>
      <c r="H374" s="43" t="s">
        <v>2479</v>
      </c>
      <c r="I374" s="241">
        <v>9411</v>
      </c>
      <c r="J374" s="242">
        <v>1187</v>
      </c>
      <c r="K374" s="241">
        <v>97</v>
      </c>
      <c r="L374" s="55">
        <v>1178.71</v>
      </c>
      <c r="M374" s="24">
        <f t="shared" si="39"/>
        <v>1.03070874E-2</v>
      </c>
      <c r="N374" s="24">
        <f t="shared" si="40"/>
        <v>1.0379578299999999E-2</v>
      </c>
      <c r="O374" s="44">
        <f t="shared" si="41"/>
        <v>2.5212820000000002E-4</v>
      </c>
      <c r="P374" s="20">
        <f t="shared" si="42"/>
        <v>37819</v>
      </c>
      <c r="Q374" s="200"/>
      <c r="R374" s="201"/>
      <c r="S374" s="201"/>
      <c r="T374" s="385"/>
      <c r="U374" s="415"/>
      <c r="V374" s="313"/>
      <c r="W374" s="372"/>
      <c r="X374" s="306"/>
      <c r="Y374" s="307"/>
      <c r="Z374" s="314"/>
      <c r="AA374" s="315"/>
      <c r="AB374" s="304"/>
      <c r="AC374" s="351"/>
      <c r="AD374" s="351"/>
      <c r="AE374" s="354"/>
      <c r="AF374" s="356"/>
      <c r="AG374" s="351"/>
    </row>
    <row r="375" spans="1:33" ht="15" hidden="1">
      <c r="A375" s="75" t="s">
        <v>5184</v>
      </c>
      <c r="B375" s="39" t="s">
        <v>643</v>
      </c>
      <c r="C375" s="40" t="s">
        <v>2126</v>
      </c>
      <c r="D375" s="40" t="s">
        <v>2124</v>
      </c>
      <c r="E375" s="40" t="s">
        <v>2116</v>
      </c>
      <c r="F375" s="40" t="s">
        <v>2119</v>
      </c>
      <c r="G375" s="42" t="s">
        <v>2108</v>
      </c>
      <c r="H375" s="48" t="s">
        <v>2480</v>
      </c>
      <c r="I375" s="241">
        <v>3320</v>
      </c>
      <c r="J375" s="242">
        <v>446</v>
      </c>
      <c r="K375" s="241">
        <v>64</v>
      </c>
      <c r="L375" s="55">
        <v>765.57</v>
      </c>
      <c r="M375" s="24">
        <f t="shared" si="39"/>
        <v>1.92771084E-2</v>
      </c>
      <c r="N375" s="24">
        <f t="shared" si="40"/>
        <v>1.1230312500000001E-2</v>
      </c>
      <c r="O375" s="44">
        <f t="shared" si="41"/>
        <v>2.7279319999999998E-4</v>
      </c>
      <c r="P375" s="20">
        <f t="shared" si="42"/>
        <v>40918</v>
      </c>
      <c r="Q375" s="200"/>
      <c r="R375" s="201"/>
      <c r="S375" s="201"/>
      <c r="T375" s="385"/>
      <c r="U375" s="415"/>
      <c r="V375" s="313"/>
      <c r="W375" s="372"/>
      <c r="X375" s="306"/>
      <c r="Y375" s="307"/>
      <c r="Z375" s="314"/>
      <c r="AA375" s="315"/>
      <c r="AB375" s="304"/>
      <c r="AC375" s="351"/>
      <c r="AD375" s="351"/>
      <c r="AE375" s="354"/>
      <c r="AF375" s="356"/>
      <c r="AG375" s="351"/>
    </row>
    <row r="376" spans="1:33" ht="15" hidden="1">
      <c r="A376" s="75" t="s">
        <v>5185</v>
      </c>
      <c r="B376" s="39" t="s">
        <v>644</v>
      </c>
      <c r="C376" s="40" t="s">
        <v>2126</v>
      </c>
      <c r="D376" s="40" t="s">
        <v>2124</v>
      </c>
      <c r="E376" s="40" t="s">
        <v>2115</v>
      </c>
      <c r="F376" s="40" t="s">
        <v>2119</v>
      </c>
      <c r="G376" s="42" t="s">
        <v>2108</v>
      </c>
      <c r="H376" s="43" t="s">
        <v>2481</v>
      </c>
      <c r="I376" s="241">
        <v>2943</v>
      </c>
      <c r="J376" s="242">
        <v>391</v>
      </c>
      <c r="K376" s="241">
        <v>45</v>
      </c>
      <c r="L376" s="55">
        <v>659.2</v>
      </c>
      <c r="M376" s="24">
        <f t="shared" si="39"/>
        <v>1.5290519799999999E-2</v>
      </c>
      <c r="N376" s="24">
        <f t="shared" si="40"/>
        <v>9.0694678999999993E-3</v>
      </c>
      <c r="O376" s="44">
        <f t="shared" si="41"/>
        <v>2.2030460000000001E-4</v>
      </c>
      <c r="P376" s="20">
        <f t="shared" si="42"/>
        <v>33045</v>
      </c>
      <c r="Q376" s="200"/>
      <c r="R376" s="201"/>
      <c r="S376" s="201"/>
      <c r="T376" s="385"/>
      <c r="U376" s="415"/>
      <c r="V376" s="313"/>
      <c r="W376" s="372"/>
      <c r="X376" s="306"/>
      <c r="Y376" s="307"/>
      <c r="Z376" s="314"/>
      <c r="AA376" s="315"/>
      <c r="AB376" s="304"/>
      <c r="AC376" s="351"/>
      <c r="AD376" s="351"/>
      <c r="AE376" s="354"/>
      <c r="AF376" s="356"/>
      <c r="AG376" s="351"/>
    </row>
    <row r="377" spans="1:33" ht="15" hidden="1">
      <c r="A377" s="75" t="s">
        <v>5186</v>
      </c>
      <c r="B377" s="39" t="s">
        <v>645</v>
      </c>
      <c r="C377" s="40" t="s">
        <v>2126</v>
      </c>
      <c r="D377" s="40" t="s">
        <v>2124</v>
      </c>
      <c r="E377" s="40" t="s">
        <v>2120</v>
      </c>
      <c r="F377" s="40" t="s">
        <v>2119</v>
      </c>
      <c r="G377" s="42" t="s">
        <v>2108</v>
      </c>
      <c r="H377" s="43" t="s">
        <v>2482</v>
      </c>
      <c r="I377" s="241">
        <v>6287</v>
      </c>
      <c r="J377" s="242">
        <v>862</v>
      </c>
      <c r="K377" s="241">
        <v>325</v>
      </c>
      <c r="L377" s="55">
        <v>753.75</v>
      </c>
      <c r="M377" s="24">
        <f t="shared" si="39"/>
        <v>5.1693971599999999E-2</v>
      </c>
      <c r="N377" s="24">
        <f t="shared" si="40"/>
        <v>5.9118014599999998E-2</v>
      </c>
      <c r="O377" s="44">
        <f t="shared" si="41"/>
        <v>1.4360238999999999E-3</v>
      </c>
      <c r="P377" s="20">
        <f t="shared" si="42"/>
        <v>215403</v>
      </c>
      <c r="Q377" s="200"/>
      <c r="R377" s="201"/>
      <c r="S377" s="201"/>
      <c r="T377" s="385"/>
      <c r="U377" s="415"/>
      <c r="V377" s="313"/>
      <c r="W377" s="372"/>
      <c r="X377" s="306"/>
      <c r="Y377" s="307"/>
      <c r="Z377" s="314"/>
      <c r="AA377" s="315"/>
      <c r="AB377" s="304"/>
      <c r="AC377" s="351"/>
      <c r="AD377" s="351"/>
      <c r="AE377" s="354"/>
      <c r="AF377" s="356"/>
      <c r="AG377" s="351"/>
    </row>
    <row r="378" spans="1:33" ht="15" hidden="1">
      <c r="A378" s="75" t="s">
        <v>5187</v>
      </c>
      <c r="B378" s="39" t="s">
        <v>646</v>
      </c>
      <c r="C378" s="40" t="s">
        <v>2126</v>
      </c>
      <c r="D378" s="40" t="s">
        <v>2124</v>
      </c>
      <c r="E378" s="40" t="s">
        <v>2122</v>
      </c>
      <c r="F378" s="40" t="s">
        <v>2119</v>
      </c>
      <c r="G378" s="42" t="s">
        <v>2108</v>
      </c>
      <c r="H378" s="43" t="s">
        <v>2483</v>
      </c>
      <c r="I378" s="241">
        <v>5836</v>
      </c>
      <c r="J378" s="242">
        <v>785</v>
      </c>
      <c r="K378" s="241">
        <v>81</v>
      </c>
      <c r="L378" s="55">
        <v>690.81</v>
      </c>
      <c r="M378" s="24">
        <f t="shared" si="39"/>
        <v>1.3879369399999999E-2</v>
      </c>
      <c r="N378" s="24">
        <f t="shared" si="40"/>
        <v>1.5771782299999999E-2</v>
      </c>
      <c r="O378" s="44">
        <f t="shared" si="41"/>
        <v>3.8310919999999998E-4</v>
      </c>
      <c r="P378" s="20">
        <f t="shared" si="42"/>
        <v>57466</v>
      </c>
      <c r="Q378" s="200"/>
      <c r="R378" s="201"/>
      <c r="S378" s="201"/>
      <c r="T378" s="385"/>
      <c r="U378" s="415"/>
      <c r="V378" s="313"/>
      <c r="W378" s="372"/>
      <c r="X378" s="306"/>
      <c r="Y378" s="307"/>
      <c r="Z378" s="314"/>
      <c r="AA378" s="315"/>
      <c r="AB378" s="304"/>
      <c r="AC378" s="351"/>
      <c r="AD378" s="351"/>
      <c r="AE378" s="354"/>
      <c r="AF378" s="356"/>
      <c r="AG378" s="351"/>
    </row>
    <row r="379" spans="1:33" ht="15" hidden="1">
      <c r="A379" s="75" t="s">
        <v>5188</v>
      </c>
      <c r="B379" s="39" t="s">
        <v>647</v>
      </c>
      <c r="C379" s="40" t="s">
        <v>2126</v>
      </c>
      <c r="D379" s="40" t="s">
        <v>2124</v>
      </c>
      <c r="E379" s="40" t="s">
        <v>2124</v>
      </c>
      <c r="F379" s="40">
        <v>3</v>
      </c>
      <c r="G379" s="42" t="s">
        <v>2109</v>
      </c>
      <c r="H379" s="43" t="s">
        <v>2484</v>
      </c>
      <c r="I379" s="241">
        <v>15985</v>
      </c>
      <c r="J379" s="242">
        <v>2076</v>
      </c>
      <c r="K379" s="241">
        <v>181</v>
      </c>
      <c r="L379" s="55">
        <v>1315.51</v>
      </c>
      <c r="M379" s="24">
        <f t="shared" si="39"/>
        <v>1.13231154E-2</v>
      </c>
      <c r="N379" s="24">
        <f t="shared" si="40"/>
        <v>1.7868953900000002E-2</v>
      </c>
      <c r="O379" s="44">
        <f t="shared" si="41"/>
        <v>4.340511E-4</v>
      </c>
      <c r="P379" s="20">
        <f t="shared" si="42"/>
        <v>65107</v>
      </c>
      <c r="Q379" s="200"/>
      <c r="R379" s="201"/>
      <c r="S379" s="201"/>
      <c r="T379" s="385"/>
      <c r="U379" s="415"/>
      <c r="V379" s="313"/>
      <c r="W379" s="372"/>
      <c r="X379" s="306"/>
      <c r="Y379" s="307"/>
      <c r="Z379" s="314"/>
      <c r="AA379" s="315"/>
      <c r="AB379" s="304"/>
      <c r="AC379" s="351"/>
      <c r="AD379" s="351"/>
      <c r="AE379" s="354"/>
      <c r="AF379" s="356"/>
      <c r="AG379" s="351"/>
    </row>
    <row r="380" spans="1:33" ht="15" hidden="1">
      <c r="A380" s="76" t="s">
        <v>7284</v>
      </c>
      <c r="B380" s="39" t="s">
        <v>648</v>
      </c>
      <c r="C380" s="40" t="s">
        <v>2126</v>
      </c>
      <c r="D380" s="40" t="s">
        <v>2124</v>
      </c>
      <c r="E380" s="40" t="s">
        <v>2126</v>
      </c>
      <c r="F380" s="40">
        <v>3</v>
      </c>
      <c r="G380" s="42" t="s">
        <v>2109</v>
      </c>
      <c r="H380" s="43" t="s">
        <v>2485</v>
      </c>
      <c r="I380" s="241">
        <v>7003</v>
      </c>
      <c r="J380" s="242">
        <v>907</v>
      </c>
      <c r="K380" s="241">
        <v>100</v>
      </c>
      <c r="L380" s="55">
        <v>999.7</v>
      </c>
      <c r="M380" s="24">
        <f t="shared" si="39"/>
        <v>1.42795944E-2</v>
      </c>
      <c r="N380" s="24">
        <f t="shared" si="40"/>
        <v>1.29554787E-2</v>
      </c>
      <c r="O380" s="44">
        <f t="shared" si="41"/>
        <v>3.1469890000000001E-4</v>
      </c>
      <c r="P380" s="20">
        <f t="shared" si="42"/>
        <v>47204</v>
      </c>
      <c r="Q380" s="200"/>
      <c r="R380" s="201"/>
      <c r="S380" s="201"/>
      <c r="T380" s="385"/>
      <c r="U380" s="415"/>
      <c r="V380" s="313"/>
      <c r="W380" s="372"/>
      <c r="X380" s="306"/>
      <c r="Y380" s="307"/>
      <c r="Z380" s="314"/>
      <c r="AA380" s="315"/>
      <c r="AB380" s="304"/>
      <c r="AC380" s="351"/>
      <c r="AD380" s="351"/>
      <c r="AE380" s="354"/>
      <c r="AF380" s="356"/>
      <c r="AG380" s="351"/>
    </row>
    <row r="381" spans="1:33" ht="15" hidden="1">
      <c r="A381" s="75" t="s">
        <v>5189</v>
      </c>
      <c r="B381" s="39" t="s">
        <v>649</v>
      </c>
      <c r="C381" s="40" t="s">
        <v>2126</v>
      </c>
      <c r="D381" s="40" t="s">
        <v>2124</v>
      </c>
      <c r="E381" s="40" t="s">
        <v>2133</v>
      </c>
      <c r="F381" s="40" t="s">
        <v>2119</v>
      </c>
      <c r="G381" s="42" t="s">
        <v>2108</v>
      </c>
      <c r="H381" s="43" t="s">
        <v>2486</v>
      </c>
      <c r="I381" s="241">
        <v>4683</v>
      </c>
      <c r="J381" s="242">
        <v>666</v>
      </c>
      <c r="K381" s="241">
        <v>99</v>
      </c>
      <c r="L381" s="55">
        <v>752.4</v>
      </c>
      <c r="M381" s="24">
        <f t="shared" si="39"/>
        <v>2.1140294600000002E-2</v>
      </c>
      <c r="N381" s="24">
        <f t="shared" si="40"/>
        <v>1.87127009E-2</v>
      </c>
      <c r="O381" s="44">
        <f t="shared" si="41"/>
        <v>4.5454639999999998E-4</v>
      </c>
      <c r="P381" s="20">
        <f t="shared" si="42"/>
        <v>68181</v>
      </c>
      <c r="Q381" s="200"/>
      <c r="R381" s="201"/>
      <c r="S381" s="201"/>
      <c r="T381" s="385"/>
      <c r="U381" s="415"/>
      <c r="V381" s="313"/>
      <c r="W381" s="372"/>
      <c r="X381" s="306"/>
      <c r="Y381" s="307"/>
      <c r="Z381" s="314"/>
      <c r="AA381" s="315"/>
      <c r="AB381" s="304"/>
      <c r="AC381" s="351"/>
      <c r="AD381" s="351"/>
      <c r="AE381" s="354"/>
      <c r="AF381" s="356"/>
      <c r="AG381" s="351"/>
    </row>
    <row r="382" spans="1:33" ht="15" hidden="1">
      <c r="A382" s="75" t="s">
        <v>5190</v>
      </c>
      <c r="B382" s="39" t="s">
        <v>650</v>
      </c>
      <c r="C382" s="40" t="s">
        <v>2126</v>
      </c>
      <c r="D382" s="40" t="s">
        <v>2126</v>
      </c>
      <c r="E382" s="40" t="s">
        <v>2116</v>
      </c>
      <c r="F382" s="40" t="s">
        <v>2117</v>
      </c>
      <c r="G382" s="42" t="s">
        <v>2107</v>
      </c>
      <c r="H382" s="43" t="s">
        <v>2487</v>
      </c>
      <c r="I382" s="241">
        <v>18778</v>
      </c>
      <c r="J382" s="242">
        <v>2233</v>
      </c>
      <c r="K382" s="241">
        <v>399</v>
      </c>
      <c r="L382" s="55">
        <v>1542.88</v>
      </c>
      <c r="M382" s="24">
        <f t="shared" si="39"/>
        <v>2.1248269199999999E-2</v>
      </c>
      <c r="N382" s="24">
        <f t="shared" si="40"/>
        <v>3.0752479199999998E-2</v>
      </c>
      <c r="O382" s="44">
        <f t="shared" si="41"/>
        <v>7.4700229999999997E-4</v>
      </c>
      <c r="P382" s="20">
        <f t="shared" si="42"/>
        <v>112050</v>
      </c>
      <c r="Q382" s="200"/>
      <c r="R382" s="201"/>
      <c r="S382" s="201"/>
      <c r="T382" s="386"/>
      <c r="U382" s="415"/>
      <c r="V382" s="313"/>
      <c r="W382" s="372"/>
      <c r="X382" s="306"/>
      <c r="Y382" s="307"/>
      <c r="Z382" s="314"/>
      <c r="AA382" s="315"/>
      <c r="AB382" s="304"/>
      <c r="AC382" s="351"/>
      <c r="AD382" s="351"/>
      <c r="AE382" s="354"/>
      <c r="AF382" s="356"/>
      <c r="AG382" s="351"/>
    </row>
    <row r="383" spans="1:33" ht="15" hidden="1">
      <c r="A383" s="75" t="s">
        <v>5191</v>
      </c>
      <c r="B383" s="39" t="s">
        <v>651</v>
      </c>
      <c r="C383" s="40" t="s">
        <v>2126</v>
      </c>
      <c r="D383" s="40" t="s">
        <v>2126</v>
      </c>
      <c r="E383" s="40" t="s">
        <v>2115</v>
      </c>
      <c r="F383" s="40" t="s">
        <v>2119</v>
      </c>
      <c r="G383" s="42" t="s">
        <v>2108</v>
      </c>
      <c r="H383" s="43" t="s">
        <v>2488</v>
      </c>
      <c r="I383" s="241">
        <v>4577</v>
      </c>
      <c r="J383" s="242">
        <v>581</v>
      </c>
      <c r="K383" s="241">
        <v>65</v>
      </c>
      <c r="L383" s="55">
        <v>854.73</v>
      </c>
      <c r="M383" s="24">
        <f t="shared" ref="M383:M446" si="43" xml:space="preserve"> ROUNDDOWN(K383/I383,10)</f>
        <v>1.42014419E-2</v>
      </c>
      <c r="N383" s="24">
        <f t="shared" ref="N383:N446" si="44">ROUNDDOWN(J383*M383/L383,10)</f>
        <v>9.6533849000000008E-3</v>
      </c>
      <c r="O383" s="44">
        <f t="shared" ref="O383:O446" si="45">ROUNDDOWN(N383/$N$2499,10)</f>
        <v>2.3448840000000001E-4</v>
      </c>
      <c r="P383" s="20">
        <f t="shared" si="42"/>
        <v>35173</v>
      </c>
      <c r="Q383" s="200"/>
      <c r="R383" s="201"/>
      <c r="S383" s="201"/>
      <c r="T383" s="385"/>
      <c r="U383" s="415"/>
      <c r="V383" s="313"/>
      <c r="W383" s="372"/>
      <c r="X383" s="306"/>
      <c r="Y383" s="307"/>
      <c r="Z383" s="314"/>
      <c r="AA383" s="315"/>
      <c r="AB383" s="304"/>
      <c r="AC383" s="351"/>
      <c r="AD383" s="351"/>
      <c r="AE383" s="354"/>
      <c r="AF383" s="356"/>
      <c r="AG383" s="351"/>
    </row>
    <row r="384" spans="1:33" ht="15" hidden="1">
      <c r="A384" s="75" t="s">
        <v>5192</v>
      </c>
      <c r="B384" s="39" t="s">
        <v>652</v>
      </c>
      <c r="C384" s="40" t="s">
        <v>2126</v>
      </c>
      <c r="D384" s="40" t="s">
        <v>2126</v>
      </c>
      <c r="E384" s="40" t="s">
        <v>2120</v>
      </c>
      <c r="F384" s="40" t="s">
        <v>2119</v>
      </c>
      <c r="G384" s="42" t="s">
        <v>2108</v>
      </c>
      <c r="H384" s="43" t="s">
        <v>2489</v>
      </c>
      <c r="I384" s="241">
        <v>3503</v>
      </c>
      <c r="J384" s="242">
        <v>348</v>
      </c>
      <c r="K384" s="241">
        <v>58</v>
      </c>
      <c r="L384" s="55">
        <v>879.25</v>
      </c>
      <c r="M384" s="24">
        <f t="shared" si="43"/>
        <v>1.6557236600000001E-2</v>
      </c>
      <c r="N384" s="24">
        <f t="shared" si="44"/>
        <v>6.5532196000000001E-3</v>
      </c>
      <c r="O384" s="44">
        <f t="shared" si="45"/>
        <v>1.5918289999999999E-4</v>
      </c>
      <c r="P384" s="20">
        <f t="shared" si="42"/>
        <v>23877</v>
      </c>
      <c r="Q384" s="200"/>
      <c r="R384" s="201"/>
      <c r="S384" s="201"/>
      <c r="T384" s="385"/>
      <c r="U384" s="415"/>
      <c r="V384" s="313"/>
      <c r="W384" s="372"/>
      <c r="X384" s="306"/>
      <c r="Y384" s="307"/>
      <c r="Z384" s="314"/>
      <c r="AA384" s="315"/>
      <c r="AB384" s="304"/>
      <c r="AC384" s="351"/>
      <c r="AD384" s="351"/>
      <c r="AE384" s="354"/>
      <c r="AF384" s="356"/>
      <c r="AG384" s="351"/>
    </row>
    <row r="385" spans="1:33" ht="15" hidden="1">
      <c r="A385" s="75" t="s">
        <v>5193</v>
      </c>
      <c r="B385" s="39" t="s">
        <v>653</v>
      </c>
      <c r="C385" s="40" t="s">
        <v>2126</v>
      </c>
      <c r="D385" s="40" t="s">
        <v>2126</v>
      </c>
      <c r="E385" s="40" t="s">
        <v>2122</v>
      </c>
      <c r="F385" s="40" t="s">
        <v>2119</v>
      </c>
      <c r="G385" s="42" t="s">
        <v>2108</v>
      </c>
      <c r="H385" s="43" t="s">
        <v>2490</v>
      </c>
      <c r="I385" s="241">
        <v>8221</v>
      </c>
      <c r="J385" s="242">
        <v>1016</v>
      </c>
      <c r="K385" s="241">
        <v>387</v>
      </c>
      <c r="L385" s="55">
        <v>746.07</v>
      </c>
      <c r="M385" s="24">
        <f t="shared" si="43"/>
        <v>4.70745651E-2</v>
      </c>
      <c r="N385" s="24">
        <f t="shared" si="44"/>
        <v>6.4106260900000003E-2</v>
      </c>
      <c r="O385" s="44">
        <f t="shared" si="45"/>
        <v>1.5571923999999999E-3</v>
      </c>
      <c r="P385" s="20">
        <f t="shared" si="42"/>
        <v>233578</v>
      </c>
      <c r="Q385" s="200"/>
      <c r="R385" s="201"/>
      <c r="S385" s="201"/>
      <c r="T385" s="385"/>
      <c r="U385" s="415"/>
      <c r="V385" s="313"/>
      <c r="W385" s="372"/>
      <c r="X385" s="306"/>
      <c r="Y385" s="307"/>
      <c r="Z385" s="314"/>
      <c r="AA385" s="315"/>
      <c r="AB385" s="304"/>
      <c r="AC385" s="351"/>
      <c r="AD385" s="351"/>
      <c r="AE385" s="354"/>
      <c r="AF385" s="356"/>
      <c r="AG385" s="351"/>
    </row>
    <row r="386" spans="1:33" ht="15" hidden="1">
      <c r="A386" s="75" t="s">
        <v>5194</v>
      </c>
      <c r="B386" s="39" t="s">
        <v>654</v>
      </c>
      <c r="C386" s="40" t="s">
        <v>2126</v>
      </c>
      <c r="D386" s="40" t="s">
        <v>2126</v>
      </c>
      <c r="E386" s="40" t="s">
        <v>2124</v>
      </c>
      <c r="F386" s="40" t="s">
        <v>2119</v>
      </c>
      <c r="G386" s="42" t="s">
        <v>2108</v>
      </c>
      <c r="H386" s="43" t="s">
        <v>2487</v>
      </c>
      <c r="I386" s="241">
        <v>8619</v>
      </c>
      <c r="J386" s="242">
        <v>1074</v>
      </c>
      <c r="K386" s="241">
        <v>97</v>
      </c>
      <c r="L386" s="55">
        <v>1470.36</v>
      </c>
      <c r="M386" s="24">
        <f t="shared" si="43"/>
        <v>1.12542058E-2</v>
      </c>
      <c r="N386" s="24">
        <f t="shared" si="44"/>
        <v>8.2204472999999993E-3</v>
      </c>
      <c r="O386" s="44">
        <f t="shared" si="45"/>
        <v>1.9968119999999999E-4</v>
      </c>
      <c r="P386" s="20">
        <f t="shared" si="42"/>
        <v>29952</v>
      </c>
      <c r="Q386" s="200"/>
      <c r="R386" s="201"/>
      <c r="S386" s="201"/>
      <c r="T386" s="385"/>
      <c r="U386" s="415"/>
      <c r="V386" s="313"/>
      <c r="W386" s="372"/>
      <c r="X386" s="306"/>
      <c r="Y386" s="307"/>
      <c r="Z386" s="314"/>
      <c r="AA386" s="315"/>
      <c r="AB386" s="304"/>
      <c r="AC386" s="351"/>
      <c r="AD386" s="351"/>
      <c r="AE386" s="354"/>
      <c r="AF386" s="356"/>
      <c r="AG386" s="351"/>
    </row>
    <row r="387" spans="1:33" ht="15" hidden="1">
      <c r="A387" s="75" t="s">
        <v>5195</v>
      </c>
      <c r="B387" s="39" t="s">
        <v>655</v>
      </c>
      <c r="C387" s="40" t="s">
        <v>2126</v>
      </c>
      <c r="D387" s="40" t="s">
        <v>2126</v>
      </c>
      <c r="E387" s="40" t="s">
        <v>2126</v>
      </c>
      <c r="F387" s="40" t="s">
        <v>2119</v>
      </c>
      <c r="G387" s="42" t="s">
        <v>2108</v>
      </c>
      <c r="H387" s="43" t="s">
        <v>2491</v>
      </c>
      <c r="I387" s="241">
        <v>3683</v>
      </c>
      <c r="J387" s="242">
        <v>341</v>
      </c>
      <c r="K387" s="241">
        <v>62</v>
      </c>
      <c r="L387" s="55">
        <v>958.07</v>
      </c>
      <c r="M387" s="24">
        <f t="shared" si="43"/>
        <v>1.6834102600000001E-2</v>
      </c>
      <c r="N387" s="24">
        <f t="shared" si="44"/>
        <v>5.9916591999999999E-3</v>
      </c>
      <c r="O387" s="44">
        <f t="shared" si="45"/>
        <v>1.455421E-4</v>
      </c>
      <c r="P387" s="20">
        <f t="shared" si="42"/>
        <v>21831</v>
      </c>
      <c r="Q387" s="200"/>
      <c r="R387" s="201"/>
      <c r="S387" s="201"/>
      <c r="T387" s="385"/>
      <c r="U387" s="415"/>
      <c r="V387" s="313"/>
      <c r="W387" s="372"/>
      <c r="X387" s="306"/>
      <c r="Y387" s="307"/>
      <c r="Z387" s="314"/>
      <c r="AA387" s="315"/>
      <c r="AB387" s="304"/>
      <c r="AC387" s="351"/>
      <c r="AD387" s="351"/>
      <c r="AE387" s="354"/>
      <c r="AF387" s="356"/>
      <c r="AG387" s="351"/>
    </row>
    <row r="388" spans="1:33" ht="15" hidden="1">
      <c r="A388" s="75" t="s">
        <v>5196</v>
      </c>
      <c r="B388" s="39" t="s">
        <v>656</v>
      </c>
      <c r="C388" s="40" t="s">
        <v>2126</v>
      </c>
      <c r="D388" s="40" t="s">
        <v>2126</v>
      </c>
      <c r="E388" s="40" t="s">
        <v>2133</v>
      </c>
      <c r="F388" s="40" t="s">
        <v>2119</v>
      </c>
      <c r="G388" s="42" t="s">
        <v>2108</v>
      </c>
      <c r="H388" s="43" t="s">
        <v>2492</v>
      </c>
      <c r="I388" s="241">
        <v>3944</v>
      </c>
      <c r="J388" s="242">
        <v>481</v>
      </c>
      <c r="K388" s="241">
        <v>96</v>
      </c>
      <c r="L388" s="55">
        <v>919.34</v>
      </c>
      <c r="M388" s="24">
        <f t="shared" si="43"/>
        <v>2.43407707E-2</v>
      </c>
      <c r="N388" s="24">
        <f t="shared" si="44"/>
        <v>1.27351259E-2</v>
      </c>
      <c r="O388" s="44">
        <f t="shared" si="45"/>
        <v>3.0934639999999998E-4</v>
      </c>
      <c r="P388" s="20">
        <f t="shared" si="42"/>
        <v>46401</v>
      </c>
      <c r="Q388" s="200"/>
      <c r="R388" s="201"/>
      <c r="S388" s="201"/>
      <c r="T388" s="385"/>
      <c r="U388" s="415"/>
      <c r="V388" s="313"/>
      <c r="W388" s="372"/>
      <c r="X388" s="306"/>
      <c r="Y388" s="307"/>
      <c r="Z388" s="314"/>
      <c r="AA388" s="315"/>
      <c r="AB388" s="304"/>
      <c r="AC388" s="351"/>
      <c r="AD388" s="351"/>
      <c r="AE388" s="354"/>
      <c r="AF388" s="356"/>
      <c r="AG388" s="351"/>
    </row>
    <row r="389" spans="1:33" ht="15" hidden="1">
      <c r="A389" s="75" t="s">
        <v>5197</v>
      </c>
      <c r="B389" s="39" t="s">
        <v>657</v>
      </c>
      <c r="C389" s="40" t="s">
        <v>2126</v>
      </c>
      <c r="D389" s="40" t="s">
        <v>2126</v>
      </c>
      <c r="E389" s="40" t="s">
        <v>2159</v>
      </c>
      <c r="F389" s="40" t="s">
        <v>2119</v>
      </c>
      <c r="G389" s="42" t="s">
        <v>2108</v>
      </c>
      <c r="H389" s="43" t="s">
        <v>2494</v>
      </c>
      <c r="I389" s="241">
        <v>3042</v>
      </c>
      <c r="J389" s="242">
        <v>372</v>
      </c>
      <c r="K389" s="241">
        <v>118</v>
      </c>
      <c r="L389" s="55">
        <v>744.26</v>
      </c>
      <c r="M389" s="24">
        <f t="shared" si="43"/>
        <v>3.8790269500000002E-2</v>
      </c>
      <c r="N389" s="24">
        <f t="shared" si="44"/>
        <v>1.93883592E-2</v>
      </c>
      <c r="O389" s="44">
        <f t="shared" si="45"/>
        <v>4.7095870000000002E-4</v>
      </c>
      <c r="P389" s="20">
        <f t="shared" ref="P389:P452" si="46">ROUNDDOWN(150000000*O389,0)</f>
        <v>70643</v>
      </c>
      <c r="Q389" s="200"/>
      <c r="R389" s="201"/>
      <c r="S389" s="201"/>
      <c r="T389" s="385"/>
      <c r="U389" s="415"/>
      <c r="V389" s="313"/>
      <c r="W389" s="372"/>
      <c r="X389" s="306"/>
      <c r="Y389" s="307"/>
      <c r="Z389" s="314"/>
      <c r="AA389" s="315"/>
      <c r="AB389" s="304"/>
      <c r="AC389" s="351"/>
      <c r="AD389" s="351"/>
      <c r="AE389" s="354"/>
      <c r="AF389" s="356"/>
      <c r="AG389" s="351"/>
    </row>
    <row r="390" spans="1:33" ht="15" hidden="1">
      <c r="A390" s="75" t="s">
        <v>5198</v>
      </c>
      <c r="B390" s="39" t="s">
        <v>658</v>
      </c>
      <c r="C390" s="40" t="s">
        <v>2126</v>
      </c>
      <c r="D390" s="40" t="s">
        <v>2126</v>
      </c>
      <c r="E390" s="40" t="s">
        <v>2172</v>
      </c>
      <c r="F390" s="40" t="s">
        <v>2119</v>
      </c>
      <c r="G390" s="42" t="s">
        <v>2108</v>
      </c>
      <c r="H390" s="43" t="s">
        <v>2495</v>
      </c>
      <c r="I390" s="241">
        <v>4139</v>
      </c>
      <c r="J390" s="242">
        <v>513</v>
      </c>
      <c r="K390" s="241">
        <v>51</v>
      </c>
      <c r="L390" s="55">
        <v>946.35</v>
      </c>
      <c r="M390" s="24">
        <f t="shared" si="43"/>
        <v>1.23218168E-2</v>
      </c>
      <c r="N390" s="24">
        <f t="shared" si="44"/>
        <v>6.6794441000000001E-3</v>
      </c>
      <c r="O390" s="44">
        <f t="shared" si="45"/>
        <v>1.62249E-4</v>
      </c>
      <c r="P390" s="20">
        <f t="shared" si="46"/>
        <v>24337</v>
      </c>
      <c r="Q390" s="200"/>
      <c r="R390" s="201"/>
      <c r="S390" s="201"/>
      <c r="T390" s="385"/>
      <c r="U390" s="415"/>
      <c r="V390" s="313"/>
      <c r="W390" s="372"/>
      <c r="X390" s="306"/>
      <c r="Y390" s="307"/>
      <c r="Z390" s="314"/>
      <c r="AA390" s="315"/>
      <c r="AB390" s="304"/>
      <c r="AC390" s="351"/>
      <c r="AD390" s="351"/>
      <c r="AE390" s="354"/>
      <c r="AF390" s="356"/>
      <c r="AG390" s="351"/>
    </row>
    <row r="391" spans="1:33" ht="15" hidden="1">
      <c r="A391" s="75" t="s">
        <v>5199</v>
      </c>
      <c r="B391" s="39" t="s">
        <v>659</v>
      </c>
      <c r="C391" s="40" t="s">
        <v>2126</v>
      </c>
      <c r="D391" s="40" t="s">
        <v>2126</v>
      </c>
      <c r="E391" s="40" t="s">
        <v>2174</v>
      </c>
      <c r="F391" s="40" t="s">
        <v>2119</v>
      </c>
      <c r="G391" s="42" t="s">
        <v>2108</v>
      </c>
      <c r="H391" s="43" t="s">
        <v>2496</v>
      </c>
      <c r="I391" s="241">
        <v>5419</v>
      </c>
      <c r="J391" s="242">
        <v>570</v>
      </c>
      <c r="K391" s="241">
        <v>106</v>
      </c>
      <c r="L391" s="55">
        <v>1039.48</v>
      </c>
      <c r="M391" s="24">
        <f t="shared" si="43"/>
        <v>1.9560804500000001E-2</v>
      </c>
      <c r="N391" s="24">
        <f t="shared" si="44"/>
        <v>1.07261886E-2</v>
      </c>
      <c r="O391" s="44">
        <f t="shared" si="45"/>
        <v>2.6054769999999999E-4</v>
      </c>
      <c r="P391" s="20">
        <f t="shared" si="46"/>
        <v>39082</v>
      </c>
      <c r="Q391" s="200"/>
      <c r="R391" s="201"/>
      <c r="S391" s="201"/>
      <c r="T391" s="385"/>
      <c r="U391" s="415"/>
      <c r="V391" s="313"/>
      <c r="W391" s="372"/>
      <c r="X391" s="306"/>
      <c r="Y391" s="307"/>
      <c r="Z391" s="314"/>
      <c r="AA391" s="315"/>
      <c r="AB391" s="304"/>
      <c r="AC391" s="351"/>
      <c r="AD391" s="351"/>
      <c r="AE391" s="354"/>
      <c r="AF391" s="356"/>
      <c r="AG391" s="351"/>
    </row>
    <row r="392" spans="1:33" ht="15" hidden="1">
      <c r="A392" s="75" t="s">
        <v>5200</v>
      </c>
      <c r="B392" s="39" t="s">
        <v>660</v>
      </c>
      <c r="C392" s="40" t="s">
        <v>2126</v>
      </c>
      <c r="D392" s="40" t="s">
        <v>2133</v>
      </c>
      <c r="E392" s="40" t="s">
        <v>2116</v>
      </c>
      <c r="F392" s="40" t="s">
        <v>2117</v>
      </c>
      <c r="G392" s="42" t="s">
        <v>2107</v>
      </c>
      <c r="H392" s="43" t="s">
        <v>2497</v>
      </c>
      <c r="I392" s="241">
        <v>34539</v>
      </c>
      <c r="J392" s="242">
        <v>4024</v>
      </c>
      <c r="K392" s="241">
        <v>194</v>
      </c>
      <c r="L392" s="55">
        <v>1311.84</v>
      </c>
      <c r="M392" s="24">
        <f t="shared" si="43"/>
        <v>5.6168388999999997E-3</v>
      </c>
      <c r="N392" s="24">
        <f t="shared" si="44"/>
        <v>1.7229357000000001E-2</v>
      </c>
      <c r="O392" s="44">
        <f t="shared" si="45"/>
        <v>4.1851479999999999E-4</v>
      </c>
      <c r="P392" s="20">
        <f t="shared" si="46"/>
        <v>62777</v>
      </c>
      <c r="Q392" s="200"/>
      <c r="R392" s="201"/>
      <c r="S392" s="201"/>
      <c r="T392" s="385"/>
      <c r="U392" s="415"/>
      <c r="V392" s="313"/>
      <c r="W392" s="372"/>
      <c r="X392" s="306"/>
      <c r="Y392" s="307"/>
      <c r="Z392" s="314"/>
      <c r="AA392" s="315"/>
      <c r="AB392" s="304"/>
      <c r="AC392" s="351"/>
      <c r="AD392" s="351"/>
      <c r="AE392" s="354"/>
      <c r="AF392" s="356"/>
      <c r="AG392" s="351"/>
    </row>
    <row r="393" spans="1:33" ht="15" hidden="1">
      <c r="A393" s="75" t="s">
        <v>5201</v>
      </c>
      <c r="B393" s="39" t="s">
        <v>661</v>
      </c>
      <c r="C393" s="40" t="s">
        <v>2126</v>
      </c>
      <c r="D393" s="40" t="s">
        <v>2133</v>
      </c>
      <c r="E393" s="40" t="s">
        <v>2115</v>
      </c>
      <c r="F393" s="40">
        <v>3</v>
      </c>
      <c r="G393" s="42" t="s">
        <v>2109</v>
      </c>
      <c r="H393" s="43" t="s">
        <v>2498</v>
      </c>
      <c r="I393" s="241">
        <v>8680</v>
      </c>
      <c r="J393" s="242">
        <v>1132</v>
      </c>
      <c r="K393" s="241">
        <v>263</v>
      </c>
      <c r="L393" s="55">
        <v>786.71</v>
      </c>
      <c r="M393" s="24">
        <f t="shared" si="43"/>
        <v>3.0299539100000002E-2</v>
      </c>
      <c r="N393" s="24">
        <f t="shared" si="44"/>
        <v>4.3598121599999998E-2</v>
      </c>
      <c r="O393" s="44">
        <f t="shared" si="45"/>
        <v>1.0590332000000001E-3</v>
      </c>
      <c r="P393" s="20">
        <f t="shared" si="46"/>
        <v>158854</v>
      </c>
      <c r="Q393" s="200"/>
      <c r="R393" s="201"/>
      <c r="S393" s="201"/>
      <c r="T393" s="385"/>
      <c r="U393" s="415"/>
      <c r="V393" s="313"/>
      <c r="W393" s="372"/>
      <c r="X393" s="306"/>
      <c r="Y393" s="307"/>
      <c r="Z393" s="314"/>
      <c r="AA393" s="315"/>
      <c r="AB393" s="304"/>
      <c r="AC393" s="351"/>
      <c r="AD393" s="351"/>
      <c r="AE393" s="354"/>
      <c r="AF393" s="356"/>
      <c r="AG393" s="351"/>
    </row>
    <row r="394" spans="1:33" ht="15" hidden="1">
      <c r="A394" s="75" t="s">
        <v>5202</v>
      </c>
      <c r="B394" s="39" t="s">
        <v>662</v>
      </c>
      <c r="C394" s="40" t="s">
        <v>2126</v>
      </c>
      <c r="D394" s="40" t="s">
        <v>2133</v>
      </c>
      <c r="E394" s="40" t="s">
        <v>2120</v>
      </c>
      <c r="F394" s="40" t="s">
        <v>2119</v>
      </c>
      <c r="G394" s="42" t="s">
        <v>2108</v>
      </c>
      <c r="H394" s="43" t="s">
        <v>2499</v>
      </c>
      <c r="I394" s="241">
        <v>5305</v>
      </c>
      <c r="J394" s="242">
        <v>704</v>
      </c>
      <c r="K394" s="241">
        <v>103</v>
      </c>
      <c r="L394" s="55">
        <v>773.02</v>
      </c>
      <c r="M394" s="24">
        <f t="shared" si="43"/>
        <v>1.94156456E-2</v>
      </c>
      <c r="N394" s="24">
        <f t="shared" si="44"/>
        <v>1.7682096800000002E-2</v>
      </c>
      <c r="O394" s="44">
        <f t="shared" si="45"/>
        <v>4.2951220000000002E-4</v>
      </c>
      <c r="P394" s="20">
        <f t="shared" si="46"/>
        <v>64426</v>
      </c>
      <c r="Q394" s="200"/>
      <c r="R394" s="201"/>
      <c r="S394" s="201"/>
      <c r="T394" s="385"/>
      <c r="U394" s="415"/>
      <c r="V394" s="313"/>
      <c r="W394" s="372"/>
      <c r="X394" s="306"/>
      <c r="Y394" s="307"/>
      <c r="Z394" s="314"/>
      <c r="AA394" s="315"/>
      <c r="AB394" s="304"/>
      <c r="AC394" s="351"/>
      <c r="AD394" s="351"/>
      <c r="AE394" s="354"/>
      <c r="AF394" s="356"/>
      <c r="AG394" s="351"/>
    </row>
    <row r="395" spans="1:33" ht="15" hidden="1">
      <c r="A395" s="75" t="s">
        <v>5203</v>
      </c>
      <c r="B395" s="39" t="s">
        <v>663</v>
      </c>
      <c r="C395" s="40" t="s">
        <v>2126</v>
      </c>
      <c r="D395" s="40" t="s">
        <v>2133</v>
      </c>
      <c r="E395" s="40" t="s">
        <v>2122</v>
      </c>
      <c r="F395" s="40" t="s">
        <v>2119</v>
      </c>
      <c r="G395" s="42" t="s">
        <v>2108</v>
      </c>
      <c r="H395" s="43" t="s">
        <v>2500</v>
      </c>
      <c r="I395" s="241">
        <v>7240</v>
      </c>
      <c r="J395" s="242">
        <v>985</v>
      </c>
      <c r="K395" s="241">
        <v>235</v>
      </c>
      <c r="L395" s="55">
        <v>693.94</v>
      </c>
      <c r="M395" s="24">
        <f t="shared" si="43"/>
        <v>3.2458563500000003E-2</v>
      </c>
      <c r="N395" s="24">
        <f t="shared" si="44"/>
        <v>4.6072693599999999E-2</v>
      </c>
      <c r="O395" s="44">
        <f t="shared" si="45"/>
        <v>1.1191426E-3</v>
      </c>
      <c r="P395" s="20">
        <f t="shared" si="46"/>
        <v>167871</v>
      </c>
      <c r="Q395" s="200"/>
      <c r="R395" s="201"/>
      <c r="S395" s="201"/>
      <c r="T395" s="385"/>
      <c r="U395" s="415"/>
      <c r="V395" s="313"/>
      <c r="W395" s="372"/>
      <c r="X395" s="306"/>
      <c r="Y395" s="307"/>
      <c r="Z395" s="314"/>
      <c r="AA395" s="315"/>
      <c r="AB395" s="304"/>
      <c r="AC395" s="351"/>
      <c r="AD395" s="351"/>
      <c r="AE395" s="354"/>
      <c r="AF395" s="356"/>
      <c r="AG395" s="351"/>
    </row>
    <row r="396" spans="1:33" ht="15" hidden="1">
      <c r="A396" s="75" t="s">
        <v>5204</v>
      </c>
      <c r="B396" s="39" t="s">
        <v>664</v>
      </c>
      <c r="C396" s="40" t="s">
        <v>2126</v>
      </c>
      <c r="D396" s="40" t="s">
        <v>2133</v>
      </c>
      <c r="E396" s="40" t="s">
        <v>2124</v>
      </c>
      <c r="F396" s="40" t="s">
        <v>2119</v>
      </c>
      <c r="G396" s="42" t="s">
        <v>2108</v>
      </c>
      <c r="H396" s="43" t="s">
        <v>2497</v>
      </c>
      <c r="I396" s="241">
        <v>7373</v>
      </c>
      <c r="J396" s="242">
        <v>1014</v>
      </c>
      <c r="K396" s="241">
        <v>97</v>
      </c>
      <c r="L396" s="55">
        <v>970.44</v>
      </c>
      <c r="M396" s="24">
        <f t="shared" si="43"/>
        <v>1.31561101E-2</v>
      </c>
      <c r="N396" s="24">
        <f t="shared" si="44"/>
        <v>1.3746646499999999E-2</v>
      </c>
      <c r="O396" s="44">
        <f t="shared" si="45"/>
        <v>3.3391699999999998E-4</v>
      </c>
      <c r="P396" s="20">
        <f t="shared" si="46"/>
        <v>50087</v>
      </c>
      <c r="Q396" s="200"/>
      <c r="R396" s="201"/>
      <c r="S396" s="201"/>
      <c r="T396" s="385"/>
      <c r="U396" s="415"/>
      <c r="V396" s="313"/>
      <c r="W396" s="372"/>
      <c r="X396" s="306"/>
      <c r="Y396" s="307"/>
      <c r="Z396" s="314"/>
      <c r="AA396" s="315"/>
      <c r="AB396" s="304"/>
      <c r="AC396" s="351"/>
      <c r="AD396" s="351"/>
      <c r="AE396" s="354"/>
      <c r="AF396" s="356"/>
      <c r="AG396" s="351"/>
    </row>
    <row r="397" spans="1:33" ht="15" hidden="1">
      <c r="A397" s="75" t="s">
        <v>5205</v>
      </c>
      <c r="B397" s="39" t="s">
        <v>665</v>
      </c>
      <c r="C397" s="40" t="s">
        <v>2126</v>
      </c>
      <c r="D397" s="40" t="s">
        <v>2133</v>
      </c>
      <c r="E397" s="40" t="s">
        <v>2126</v>
      </c>
      <c r="F397" s="40" t="s">
        <v>2119</v>
      </c>
      <c r="G397" s="42" t="s">
        <v>2108</v>
      </c>
      <c r="H397" s="43" t="s">
        <v>2501</v>
      </c>
      <c r="I397" s="241">
        <v>5791</v>
      </c>
      <c r="J397" s="242">
        <v>730</v>
      </c>
      <c r="K397" s="241">
        <v>102</v>
      </c>
      <c r="L397" s="55">
        <v>564.83000000000004</v>
      </c>
      <c r="M397" s="24">
        <f t="shared" si="43"/>
        <v>1.7613538200000001E-2</v>
      </c>
      <c r="N397" s="24">
        <f t="shared" si="44"/>
        <v>2.2764164199999999E-2</v>
      </c>
      <c r="O397" s="44">
        <f t="shared" si="45"/>
        <v>5.5295970000000002E-4</v>
      </c>
      <c r="P397" s="20">
        <f t="shared" si="46"/>
        <v>82943</v>
      </c>
      <c r="Q397" s="200"/>
      <c r="R397" s="201"/>
      <c r="S397" s="201"/>
      <c r="T397" s="385"/>
      <c r="U397" s="415"/>
      <c r="V397" s="313"/>
      <c r="W397" s="372"/>
      <c r="X397" s="306"/>
      <c r="Y397" s="307"/>
      <c r="Z397" s="314"/>
      <c r="AA397" s="315"/>
      <c r="AB397" s="304"/>
      <c r="AC397" s="351"/>
      <c r="AD397" s="351"/>
      <c r="AE397" s="354"/>
      <c r="AF397" s="356"/>
      <c r="AG397" s="351"/>
    </row>
    <row r="398" spans="1:33" ht="15" hidden="1">
      <c r="A398" s="75" t="s">
        <v>5206</v>
      </c>
      <c r="B398" s="39" t="s">
        <v>666</v>
      </c>
      <c r="C398" s="40" t="s">
        <v>2126</v>
      </c>
      <c r="D398" s="40" t="s">
        <v>2133</v>
      </c>
      <c r="E398" s="40" t="s">
        <v>2133</v>
      </c>
      <c r="F398" s="40" t="s">
        <v>2119</v>
      </c>
      <c r="G398" s="42" t="s">
        <v>2108</v>
      </c>
      <c r="H398" s="43" t="s">
        <v>2502</v>
      </c>
      <c r="I398" s="241">
        <v>6417</v>
      </c>
      <c r="J398" s="242">
        <v>844</v>
      </c>
      <c r="K398" s="241">
        <v>114</v>
      </c>
      <c r="L398" s="55">
        <v>781.81</v>
      </c>
      <c r="M398" s="24">
        <f t="shared" si="43"/>
        <v>1.77653108E-2</v>
      </c>
      <c r="N398" s="24">
        <f t="shared" si="44"/>
        <v>1.91784734E-2</v>
      </c>
      <c r="O398" s="44">
        <f t="shared" si="45"/>
        <v>4.6586039999999999E-4</v>
      </c>
      <c r="P398" s="20">
        <f t="shared" si="46"/>
        <v>69879</v>
      </c>
      <c r="Q398" s="200"/>
      <c r="R398" s="201"/>
      <c r="S398" s="201"/>
      <c r="T398" s="385"/>
      <c r="U398" s="415"/>
      <c r="V398" s="313"/>
      <c r="W398" s="372"/>
      <c r="X398" s="306"/>
      <c r="Y398" s="307"/>
      <c r="Z398" s="314"/>
      <c r="AA398" s="315"/>
      <c r="AB398" s="304"/>
      <c r="AC398" s="351"/>
      <c r="AD398" s="351"/>
      <c r="AE398" s="354"/>
      <c r="AF398" s="356"/>
      <c r="AG398" s="351"/>
    </row>
    <row r="399" spans="1:33" ht="15" hidden="1">
      <c r="A399" s="75" t="s">
        <v>5207</v>
      </c>
      <c r="B399" s="39" t="s">
        <v>667</v>
      </c>
      <c r="C399" s="40" t="s">
        <v>2126</v>
      </c>
      <c r="D399" s="40" t="s">
        <v>2133</v>
      </c>
      <c r="E399" s="40" t="s">
        <v>2157</v>
      </c>
      <c r="F399" s="40" t="s">
        <v>2119</v>
      </c>
      <c r="G399" s="42" t="s">
        <v>2108</v>
      </c>
      <c r="H399" s="43" t="s">
        <v>2503</v>
      </c>
      <c r="I399" s="241">
        <v>8637</v>
      </c>
      <c r="J399" s="242">
        <v>1215</v>
      </c>
      <c r="K399" s="241">
        <v>184</v>
      </c>
      <c r="L399" s="55">
        <v>884.17</v>
      </c>
      <c r="M399" s="24">
        <f t="shared" si="43"/>
        <v>2.13036934E-2</v>
      </c>
      <c r="N399" s="24">
        <f t="shared" si="44"/>
        <v>2.9274899E-2</v>
      </c>
      <c r="O399" s="44">
        <f t="shared" si="45"/>
        <v>7.1111069999999995E-4</v>
      </c>
      <c r="P399" s="20">
        <f t="shared" si="46"/>
        <v>106666</v>
      </c>
      <c r="Q399" s="200"/>
      <c r="R399" s="201"/>
      <c r="S399" s="201"/>
      <c r="T399" s="385"/>
      <c r="U399" s="415"/>
      <c r="V399" s="313"/>
      <c r="W399" s="372"/>
      <c r="X399" s="306"/>
      <c r="Y399" s="307"/>
      <c r="Z399" s="314"/>
      <c r="AA399" s="315"/>
      <c r="AB399" s="304"/>
      <c r="AC399" s="351"/>
      <c r="AD399" s="351"/>
      <c r="AE399" s="354"/>
      <c r="AF399" s="356"/>
      <c r="AG399" s="351"/>
    </row>
    <row r="400" spans="1:33" ht="15" hidden="1">
      <c r="A400" s="75" t="s">
        <v>5208</v>
      </c>
      <c r="B400" s="39" t="s">
        <v>668</v>
      </c>
      <c r="C400" s="40" t="s">
        <v>2126</v>
      </c>
      <c r="D400" s="40" t="s">
        <v>2133</v>
      </c>
      <c r="E400" s="40" t="s">
        <v>2159</v>
      </c>
      <c r="F400" s="40" t="s">
        <v>2119</v>
      </c>
      <c r="G400" s="42" t="s">
        <v>2108</v>
      </c>
      <c r="H400" s="43" t="s">
        <v>2504</v>
      </c>
      <c r="I400" s="241">
        <v>5531</v>
      </c>
      <c r="J400" s="242">
        <v>795</v>
      </c>
      <c r="K400" s="241">
        <v>69</v>
      </c>
      <c r="L400" s="55">
        <v>869.28</v>
      </c>
      <c r="M400" s="24">
        <f t="shared" si="43"/>
        <v>1.24751401E-2</v>
      </c>
      <c r="N400" s="24">
        <f t="shared" si="44"/>
        <v>1.1409139E-2</v>
      </c>
      <c r="O400" s="44">
        <f t="shared" si="45"/>
        <v>2.7713709999999998E-4</v>
      </c>
      <c r="P400" s="20">
        <f t="shared" si="46"/>
        <v>41570</v>
      </c>
      <c r="Q400" s="200"/>
      <c r="R400" s="201"/>
      <c r="S400" s="201"/>
      <c r="T400" s="385"/>
      <c r="U400" s="415"/>
      <c r="V400" s="313"/>
      <c r="W400" s="372"/>
      <c r="X400" s="306"/>
      <c r="Y400" s="307"/>
      <c r="Z400" s="314"/>
      <c r="AA400" s="315"/>
      <c r="AB400" s="304"/>
      <c r="AC400" s="351"/>
      <c r="AD400" s="351"/>
      <c r="AE400" s="354"/>
      <c r="AF400" s="356"/>
      <c r="AG400" s="351"/>
    </row>
    <row r="401" spans="1:33" ht="15" hidden="1">
      <c r="A401" s="75" t="s">
        <v>5209</v>
      </c>
      <c r="B401" s="39" t="s">
        <v>669</v>
      </c>
      <c r="C401" s="40" t="s">
        <v>2126</v>
      </c>
      <c r="D401" s="40" t="s">
        <v>2133</v>
      </c>
      <c r="E401" s="40" t="s">
        <v>2172</v>
      </c>
      <c r="F401" s="40" t="s">
        <v>2119</v>
      </c>
      <c r="G401" s="42" t="s">
        <v>2108</v>
      </c>
      <c r="H401" s="43" t="s">
        <v>2505</v>
      </c>
      <c r="I401" s="241">
        <v>6530</v>
      </c>
      <c r="J401" s="242">
        <v>800</v>
      </c>
      <c r="K401" s="241">
        <v>80</v>
      </c>
      <c r="L401" s="55">
        <v>703.55</v>
      </c>
      <c r="M401" s="24">
        <f t="shared" si="43"/>
        <v>1.22511485E-2</v>
      </c>
      <c r="N401" s="24">
        <f t="shared" si="44"/>
        <v>1.39306642E-2</v>
      </c>
      <c r="O401" s="44">
        <f t="shared" si="45"/>
        <v>3.3838690000000002E-4</v>
      </c>
      <c r="P401" s="20">
        <f t="shared" si="46"/>
        <v>50758</v>
      </c>
      <c r="Q401" s="200"/>
      <c r="R401" s="201"/>
      <c r="S401" s="201"/>
      <c r="T401" s="385"/>
      <c r="U401" s="415"/>
      <c r="V401" s="313"/>
      <c r="W401" s="372"/>
      <c r="X401" s="306"/>
      <c r="Y401" s="307"/>
      <c r="Z401" s="314"/>
      <c r="AA401" s="315"/>
      <c r="AB401" s="304"/>
      <c r="AC401" s="351"/>
      <c r="AD401" s="351"/>
      <c r="AE401" s="354"/>
      <c r="AF401" s="356"/>
      <c r="AG401" s="351"/>
    </row>
    <row r="402" spans="1:33" ht="15" hidden="1">
      <c r="A402" s="75" t="s">
        <v>5210</v>
      </c>
      <c r="B402" s="39" t="s">
        <v>670</v>
      </c>
      <c r="C402" s="40" t="s">
        <v>2126</v>
      </c>
      <c r="D402" s="40" t="s">
        <v>2157</v>
      </c>
      <c r="E402" s="40" t="s">
        <v>2116</v>
      </c>
      <c r="F402" s="40" t="s">
        <v>2117</v>
      </c>
      <c r="G402" s="42" t="s">
        <v>2107</v>
      </c>
      <c r="H402" s="43" t="s">
        <v>2506</v>
      </c>
      <c r="I402" s="241">
        <v>21995</v>
      </c>
      <c r="J402" s="242">
        <v>2883</v>
      </c>
      <c r="K402" s="241">
        <v>118</v>
      </c>
      <c r="L402" s="55">
        <v>1605.57</v>
      </c>
      <c r="M402" s="24">
        <f t="shared" si="43"/>
        <v>5.3648556000000002E-3</v>
      </c>
      <c r="N402" s="24">
        <f t="shared" si="44"/>
        <v>9.6332633000000001E-3</v>
      </c>
      <c r="O402" s="44">
        <f t="shared" si="45"/>
        <v>2.3399959999999999E-4</v>
      </c>
      <c r="P402" s="20">
        <f t="shared" si="46"/>
        <v>35099</v>
      </c>
      <c r="Q402" s="200"/>
      <c r="R402" s="201"/>
      <c r="S402" s="201"/>
      <c r="T402" s="385"/>
      <c r="U402" s="415"/>
      <c r="V402" s="313"/>
      <c r="W402" s="372"/>
      <c r="X402" s="306"/>
      <c r="Y402" s="307"/>
      <c r="Z402" s="314"/>
      <c r="AA402" s="315"/>
      <c r="AB402" s="304"/>
      <c r="AC402" s="351"/>
      <c r="AD402" s="351"/>
      <c r="AE402" s="354"/>
      <c r="AF402" s="356"/>
      <c r="AG402" s="351"/>
    </row>
    <row r="403" spans="1:33" ht="15" hidden="1">
      <c r="A403" s="75" t="s">
        <v>5211</v>
      </c>
      <c r="B403" s="39" t="s">
        <v>671</v>
      </c>
      <c r="C403" s="40" t="s">
        <v>2126</v>
      </c>
      <c r="D403" s="40" t="s">
        <v>2157</v>
      </c>
      <c r="E403" s="40" t="s">
        <v>2115</v>
      </c>
      <c r="F403" s="40" t="s">
        <v>2119</v>
      </c>
      <c r="G403" s="42" t="s">
        <v>2108</v>
      </c>
      <c r="H403" s="43" t="s">
        <v>2507</v>
      </c>
      <c r="I403" s="241">
        <v>4066</v>
      </c>
      <c r="J403" s="242">
        <v>493</v>
      </c>
      <c r="K403" s="241">
        <v>100</v>
      </c>
      <c r="L403" s="55">
        <v>888.09</v>
      </c>
      <c r="M403" s="24">
        <f t="shared" si="43"/>
        <v>2.4594195700000002E-2</v>
      </c>
      <c r="N403" s="24">
        <f t="shared" si="44"/>
        <v>1.3652826200000001E-2</v>
      </c>
      <c r="O403" s="44">
        <f t="shared" si="45"/>
        <v>3.3163799999999998E-4</v>
      </c>
      <c r="P403" s="20">
        <f t="shared" si="46"/>
        <v>49745</v>
      </c>
      <c r="Q403" s="200"/>
      <c r="R403" s="201"/>
      <c r="S403" s="201"/>
      <c r="T403" s="385"/>
      <c r="U403" s="415"/>
      <c r="V403" s="313"/>
      <c r="W403" s="372"/>
      <c r="X403" s="306"/>
      <c r="Y403" s="307"/>
      <c r="Z403" s="314"/>
      <c r="AA403" s="315"/>
      <c r="AB403" s="304"/>
      <c r="AC403" s="351"/>
      <c r="AD403" s="351"/>
      <c r="AE403" s="354"/>
      <c r="AF403" s="356"/>
      <c r="AG403" s="351"/>
    </row>
    <row r="404" spans="1:33" ht="15" hidden="1">
      <c r="A404" s="75" t="s">
        <v>5212</v>
      </c>
      <c r="B404" s="39" t="s">
        <v>672</v>
      </c>
      <c r="C404" s="40" t="s">
        <v>2126</v>
      </c>
      <c r="D404" s="40" t="s">
        <v>2157</v>
      </c>
      <c r="E404" s="40" t="s">
        <v>2120</v>
      </c>
      <c r="F404" s="40" t="s">
        <v>2119</v>
      </c>
      <c r="G404" s="42" t="s">
        <v>2108</v>
      </c>
      <c r="H404" s="43" t="s">
        <v>2508</v>
      </c>
      <c r="I404" s="241">
        <v>5914</v>
      </c>
      <c r="J404" s="242">
        <v>859</v>
      </c>
      <c r="K404" s="241">
        <v>213</v>
      </c>
      <c r="L404" s="55">
        <v>854.18</v>
      </c>
      <c r="M404" s="24">
        <f t="shared" si="43"/>
        <v>3.6016232600000003E-2</v>
      </c>
      <c r="N404" s="24">
        <f t="shared" si="44"/>
        <v>3.6219466300000003E-2</v>
      </c>
      <c r="O404" s="44">
        <f t="shared" si="45"/>
        <v>8.7979979999999996E-4</v>
      </c>
      <c r="P404" s="20">
        <f t="shared" si="46"/>
        <v>131969</v>
      </c>
      <c r="Q404" s="200"/>
      <c r="R404" s="201"/>
      <c r="S404" s="201"/>
      <c r="T404" s="385"/>
      <c r="U404" s="415"/>
      <c r="V404" s="313"/>
      <c r="W404" s="372"/>
      <c r="X404" s="306"/>
      <c r="Y404" s="307"/>
      <c r="Z404" s="314"/>
      <c r="AA404" s="315"/>
      <c r="AB404" s="304"/>
      <c r="AC404" s="351"/>
      <c r="AD404" s="351"/>
      <c r="AE404" s="354"/>
      <c r="AF404" s="356"/>
      <c r="AG404" s="351"/>
    </row>
    <row r="405" spans="1:33" ht="15" hidden="1">
      <c r="A405" s="75" t="s">
        <v>5213</v>
      </c>
      <c r="B405" s="39" t="s">
        <v>673</v>
      </c>
      <c r="C405" s="40" t="s">
        <v>2126</v>
      </c>
      <c r="D405" s="40" t="s">
        <v>2157</v>
      </c>
      <c r="E405" s="40" t="s">
        <v>2122</v>
      </c>
      <c r="F405" s="40" t="s">
        <v>2119</v>
      </c>
      <c r="G405" s="42" t="s">
        <v>2108</v>
      </c>
      <c r="H405" s="43" t="s">
        <v>2509</v>
      </c>
      <c r="I405" s="241">
        <v>2816</v>
      </c>
      <c r="J405" s="242">
        <v>328</v>
      </c>
      <c r="K405" s="241">
        <v>100</v>
      </c>
      <c r="L405" s="55">
        <v>840.22</v>
      </c>
      <c r="M405" s="24">
        <f t="shared" si="43"/>
        <v>3.5511363599999998E-2</v>
      </c>
      <c r="N405" s="24">
        <f t="shared" si="44"/>
        <v>1.3862711200000001E-2</v>
      </c>
      <c r="O405" s="44">
        <f t="shared" si="45"/>
        <v>3.3673630000000002E-4</v>
      </c>
      <c r="P405" s="20">
        <f t="shared" si="46"/>
        <v>50510</v>
      </c>
      <c r="Q405" s="200"/>
      <c r="R405" s="201"/>
      <c r="S405" s="201"/>
      <c r="T405" s="385"/>
      <c r="U405" s="415"/>
      <c r="V405" s="313"/>
      <c r="W405" s="372"/>
      <c r="X405" s="306"/>
      <c r="Y405" s="307"/>
      <c r="Z405" s="314"/>
      <c r="AA405" s="315"/>
      <c r="AB405" s="304"/>
      <c r="AC405" s="351"/>
      <c r="AD405" s="351"/>
      <c r="AE405" s="354"/>
      <c r="AF405" s="356"/>
      <c r="AG405" s="351"/>
    </row>
    <row r="406" spans="1:33" ht="15" hidden="1">
      <c r="A406" s="75" t="s">
        <v>5214</v>
      </c>
      <c r="B406" s="39" t="s">
        <v>674</v>
      </c>
      <c r="C406" s="40" t="s">
        <v>2126</v>
      </c>
      <c r="D406" s="40" t="s">
        <v>2157</v>
      </c>
      <c r="E406" s="40" t="s">
        <v>2124</v>
      </c>
      <c r="F406" s="40" t="s">
        <v>2119</v>
      </c>
      <c r="G406" s="42" t="s">
        <v>2108</v>
      </c>
      <c r="H406" s="43" t="s">
        <v>2510</v>
      </c>
      <c r="I406" s="241">
        <v>6467</v>
      </c>
      <c r="J406" s="242">
        <v>965</v>
      </c>
      <c r="K406" s="241">
        <v>170</v>
      </c>
      <c r="L406" s="55">
        <v>884.05</v>
      </c>
      <c r="M406" s="24">
        <f t="shared" si="43"/>
        <v>2.62873047E-2</v>
      </c>
      <c r="N406" s="24">
        <f t="shared" si="44"/>
        <v>2.8694359999999999E-2</v>
      </c>
      <c r="O406" s="44">
        <f t="shared" si="45"/>
        <v>6.9700890000000003E-4</v>
      </c>
      <c r="P406" s="20">
        <f t="shared" si="46"/>
        <v>104551</v>
      </c>
      <c r="Q406" s="200"/>
      <c r="R406" s="201"/>
      <c r="S406" s="201"/>
      <c r="T406" s="386"/>
      <c r="U406" s="415"/>
      <c r="V406" s="313"/>
      <c r="W406" s="372"/>
      <c r="X406" s="306"/>
      <c r="Y406" s="307"/>
      <c r="Z406" s="314"/>
      <c r="AA406" s="315"/>
      <c r="AB406" s="304"/>
      <c r="AC406" s="351"/>
      <c r="AD406" s="351"/>
      <c r="AE406" s="354"/>
      <c r="AF406" s="356"/>
      <c r="AG406" s="351"/>
    </row>
    <row r="407" spans="1:33" ht="15" hidden="1">
      <c r="A407" s="75" t="s">
        <v>5215</v>
      </c>
      <c r="B407" s="39" t="s">
        <v>675</v>
      </c>
      <c r="C407" s="40" t="s">
        <v>2126</v>
      </c>
      <c r="D407" s="40" t="s">
        <v>2157</v>
      </c>
      <c r="E407" s="40" t="s">
        <v>2126</v>
      </c>
      <c r="F407" s="40">
        <v>3</v>
      </c>
      <c r="G407" s="42" t="s">
        <v>2109</v>
      </c>
      <c r="H407" s="43" t="s">
        <v>2511</v>
      </c>
      <c r="I407" s="241">
        <v>6438</v>
      </c>
      <c r="J407" s="242">
        <v>906</v>
      </c>
      <c r="K407" s="241">
        <v>332</v>
      </c>
      <c r="L407" s="55">
        <v>706.16</v>
      </c>
      <c r="M407" s="24">
        <f t="shared" si="43"/>
        <v>5.1568810100000001E-2</v>
      </c>
      <c r="N407" s="24">
        <f t="shared" si="44"/>
        <v>6.6162543800000001E-2</v>
      </c>
      <c r="O407" s="44">
        <f t="shared" si="45"/>
        <v>1.6071410999999999E-3</v>
      </c>
      <c r="P407" s="20">
        <f t="shared" si="46"/>
        <v>241071</v>
      </c>
      <c r="Q407" s="200"/>
      <c r="R407" s="201"/>
      <c r="S407" s="201"/>
      <c r="T407" s="385"/>
      <c r="U407" s="415"/>
      <c r="V407" s="313"/>
      <c r="W407" s="372"/>
      <c r="X407" s="306"/>
      <c r="Y407" s="307"/>
      <c r="Z407" s="314"/>
      <c r="AA407" s="315"/>
      <c r="AB407" s="304"/>
      <c r="AC407" s="351"/>
      <c r="AD407" s="351"/>
      <c r="AE407" s="354"/>
      <c r="AF407" s="356"/>
      <c r="AG407" s="351"/>
    </row>
    <row r="408" spans="1:33" ht="15" hidden="1">
      <c r="A408" s="75" t="s">
        <v>5216</v>
      </c>
      <c r="B408" s="39" t="s">
        <v>676</v>
      </c>
      <c r="C408" s="40" t="s">
        <v>2126</v>
      </c>
      <c r="D408" s="40" t="s">
        <v>2157</v>
      </c>
      <c r="E408" s="40" t="s">
        <v>2133</v>
      </c>
      <c r="F408" s="40" t="s">
        <v>2119</v>
      </c>
      <c r="G408" s="42" t="s">
        <v>2108</v>
      </c>
      <c r="H408" s="43" t="s">
        <v>2506</v>
      </c>
      <c r="I408" s="241">
        <v>11736</v>
      </c>
      <c r="J408" s="242">
        <v>1888</v>
      </c>
      <c r="K408" s="241">
        <v>202</v>
      </c>
      <c r="L408" s="55">
        <v>1399.52</v>
      </c>
      <c r="M408" s="24">
        <f t="shared" si="43"/>
        <v>1.7211997199999999E-2</v>
      </c>
      <c r="N408" s="24">
        <f t="shared" si="44"/>
        <v>2.3219568600000001E-2</v>
      </c>
      <c r="O408" s="44">
        <f t="shared" si="45"/>
        <v>5.6402190000000004E-4</v>
      </c>
      <c r="P408" s="20">
        <f t="shared" si="46"/>
        <v>84603</v>
      </c>
      <c r="Q408" s="200"/>
      <c r="R408" s="201"/>
      <c r="S408" s="201"/>
      <c r="T408" s="385"/>
      <c r="U408" s="415"/>
      <c r="V408" s="313"/>
      <c r="W408" s="372"/>
      <c r="X408" s="306"/>
      <c r="Y408" s="307"/>
      <c r="Z408" s="314"/>
      <c r="AA408" s="315"/>
      <c r="AB408" s="304"/>
      <c r="AC408" s="351"/>
      <c r="AD408" s="351"/>
      <c r="AE408" s="354"/>
      <c r="AF408" s="356"/>
      <c r="AG408" s="351"/>
    </row>
    <row r="409" spans="1:33" ht="15" hidden="1">
      <c r="A409" s="75" t="s">
        <v>5217</v>
      </c>
      <c r="B409" s="39" t="s">
        <v>677</v>
      </c>
      <c r="C409" s="40" t="s">
        <v>2126</v>
      </c>
      <c r="D409" s="40" t="s">
        <v>2157</v>
      </c>
      <c r="E409" s="40" t="s">
        <v>2157</v>
      </c>
      <c r="F409" s="40" t="s">
        <v>2119</v>
      </c>
      <c r="G409" s="42" t="s">
        <v>2108</v>
      </c>
      <c r="H409" s="43" t="s">
        <v>2512</v>
      </c>
      <c r="I409" s="241">
        <v>5905</v>
      </c>
      <c r="J409" s="242">
        <v>766</v>
      </c>
      <c r="K409" s="241">
        <v>288</v>
      </c>
      <c r="L409" s="55">
        <v>1502.86</v>
      </c>
      <c r="M409" s="24">
        <f t="shared" si="43"/>
        <v>4.87722269E-2</v>
      </c>
      <c r="N409" s="24">
        <f t="shared" si="44"/>
        <v>2.48589528E-2</v>
      </c>
      <c r="O409" s="44">
        <f t="shared" si="45"/>
        <v>6.0384380000000001E-4</v>
      </c>
      <c r="P409" s="20">
        <f t="shared" si="46"/>
        <v>90576</v>
      </c>
      <c r="Q409" s="200"/>
      <c r="R409" s="201"/>
      <c r="S409" s="201"/>
      <c r="T409" s="386"/>
      <c r="U409" s="415"/>
      <c r="V409" s="313"/>
      <c r="W409" s="372"/>
      <c r="X409" s="306"/>
      <c r="Y409" s="307"/>
      <c r="Z409" s="314"/>
      <c r="AA409" s="315"/>
      <c r="AB409" s="304"/>
      <c r="AC409" s="351"/>
      <c r="AD409" s="351"/>
      <c r="AE409" s="354"/>
      <c r="AF409" s="356"/>
      <c r="AG409" s="351"/>
    </row>
    <row r="410" spans="1:33" ht="15" hidden="1">
      <c r="A410" s="75" t="s">
        <v>5218</v>
      </c>
      <c r="B410" s="39" t="s">
        <v>678</v>
      </c>
      <c r="C410" s="40" t="s">
        <v>2126</v>
      </c>
      <c r="D410" s="40" t="s">
        <v>2157</v>
      </c>
      <c r="E410" s="40" t="s">
        <v>2159</v>
      </c>
      <c r="F410" s="40" t="s">
        <v>2119</v>
      </c>
      <c r="G410" s="42" t="s">
        <v>2108</v>
      </c>
      <c r="H410" s="43" t="s">
        <v>2513</v>
      </c>
      <c r="I410" s="241">
        <v>6221</v>
      </c>
      <c r="J410" s="242">
        <v>921</v>
      </c>
      <c r="K410" s="241">
        <v>132</v>
      </c>
      <c r="L410" s="55">
        <v>631.07000000000005</v>
      </c>
      <c r="M410" s="24">
        <f t="shared" si="43"/>
        <v>2.1218453599999999E-2</v>
      </c>
      <c r="N410" s="24">
        <f t="shared" si="44"/>
        <v>3.0966764000000001E-2</v>
      </c>
      <c r="O410" s="44">
        <f t="shared" si="45"/>
        <v>7.5220739999999999E-4</v>
      </c>
      <c r="P410" s="20">
        <f t="shared" si="46"/>
        <v>112831</v>
      </c>
      <c r="Q410" s="200"/>
      <c r="R410" s="201"/>
      <c r="S410" s="201"/>
      <c r="T410" s="385"/>
      <c r="U410" s="415"/>
      <c r="V410" s="313"/>
      <c r="W410" s="372"/>
      <c r="X410" s="306"/>
      <c r="Y410" s="307"/>
      <c r="Z410" s="314"/>
      <c r="AA410" s="315"/>
      <c r="AB410" s="304"/>
      <c r="AC410" s="351"/>
      <c r="AD410" s="351"/>
      <c r="AE410" s="354"/>
      <c r="AF410" s="356"/>
      <c r="AG410" s="351"/>
    </row>
    <row r="411" spans="1:33" ht="15" hidden="1">
      <c r="A411" s="75" t="s">
        <v>5219</v>
      </c>
      <c r="B411" s="39" t="s">
        <v>679</v>
      </c>
      <c r="C411" s="40" t="s">
        <v>2126</v>
      </c>
      <c r="D411" s="40" t="s">
        <v>2157</v>
      </c>
      <c r="E411" s="40" t="s">
        <v>2172</v>
      </c>
      <c r="F411" s="40">
        <v>3</v>
      </c>
      <c r="G411" s="42" t="s">
        <v>2109</v>
      </c>
      <c r="H411" s="43" t="s">
        <v>2514</v>
      </c>
      <c r="I411" s="241">
        <v>5228</v>
      </c>
      <c r="J411" s="242">
        <v>704</v>
      </c>
      <c r="K411" s="241">
        <v>86</v>
      </c>
      <c r="L411" s="55">
        <v>933.72</v>
      </c>
      <c r="M411" s="24">
        <f t="shared" si="43"/>
        <v>1.64498852E-2</v>
      </c>
      <c r="N411" s="24">
        <f t="shared" si="44"/>
        <v>1.2402775099999999E-2</v>
      </c>
      <c r="O411" s="44">
        <f t="shared" si="45"/>
        <v>3.0127330000000001E-4</v>
      </c>
      <c r="P411" s="20">
        <f t="shared" si="46"/>
        <v>45190</v>
      </c>
      <c r="Q411" s="200"/>
      <c r="R411" s="201"/>
      <c r="S411" s="201"/>
      <c r="T411" s="386"/>
      <c r="U411" s="415"/>
      <c r="V411" s="313"/>
      <c r="W411" s="372"/>
      <c r="X411" s="306"/>
      <c r="Y411" s="307"/>
      <c r="Z411" s="314"/>
      <c r="AA411" s="315"/>
      <c r="AB411" s="304"/>
      <c r="AC411" s="351"/>
      <c r="AD411" s="351"/>
      <c r="AE411" s="354"/>
      <c r="AF411" s="356"/>
      <c r="AG411" s="351"/>
    </row>
    <row r="412" spans="1:33" ht="15" hidden="1">
      <c r="A412" s="75" t="s">
        <v>5220</v>
      </c>
      <c r="B412" s="39" t="s">
        <v>680</v>
      </c>
      <c r="C412" s="40" t="s">
        <v>2126</v>
      </c>
      <c r="D412" s="40" t="s">
        <v>2157</v>
      </c>
      <c r="E412" s="40" t="s">
        <v>2174</v>
      </c>
      <c r="F412" s="40" t="s">
        <v>2119</v>
      </c>
      <c r="G412" s="42" t="s">
        <v>2108</v>
      </c>
      <c r="H412" s="43" t="s">
        <v>2515</v>
      </c>
      <c r="I412" s="241">
        <v>3882</v>
      </c>
      <c r="J412" s="242">
        <v>579</v>
      </c>
      <c r="K412" s="241">
        <v>203</v>
      </c>
      <c r="L412" s="55">
        <v>532.08000000000004</v>
      </c>
      <c r="M412" s="24">
        <f t="shared" si="43"/>
        <v>5.22926326E-2</v>
      </c>
      <c r="N412" s="24">
        <f t="shared" si="44"/>
        <v>5.6903913399999999E-2</v>
      </c>
      <c r="O412" s="44">
        <f t="shared" si="45"/>
        <v>1.3822416E-3</v>
      </c>
      <c r="P412" s="20">
        <f t="shared" si="46"/>
        <v>207336</v>
      </c>
      <c r="Q412" s="200"/>
      <c r="R412" s="201"/>
      <c r="S412" s="201"/>
      <c r="T412" s="385"/>
      <c r="U412" s="415"/>
      <c r="V412" s="313"/>
      <c r="W412" s="372"/>
      <c r="X412" s="306"/>
      <c r="Y412" s="307"/>
      <c r="Z412" s="314"/>
      <c r="AA412" s="315"/>
      <c r="AB412" s="304"/>
      <c r="AC412" s="351"/>
      <c r="AD412" s="351"/>
      <c r="AE412" s="354"/>
      <c r="AF412" s="356"/>
      <c r="AG412" s="351"/>
    </row>
    <row r="413" spans="1:33" ht="15" hidden="1">
      <c r="A413" s="75" t="s">
        <v>5221</v>
      </c>
      <c r="B413" s="39" t="s">
        <v>681</v>
      </c>
      <c r="C413" s="40" t="s">
        <v>2126</v>
      </c>
      <c r="D413" s="40" t="s">
        <v>2157</v>
      </c>
      <c r="E413" s="40" t="s">
        <v>2175</v>
      </c>
      <c r="F413" s="40" t="s">
        <v>2119</v>
      </c>
      <c r="G413" s="42" t="s">
        <v>2108</v>
      </c>
      <c r="H413" s="43" t="s">
        <v>2516</v>
      </c>
      <c r="I413" s="241">
        <v>4927</v>
      </c>
      <c r="J413" s="242">
        <v>679</v>
      </c>
      <c r="K413" s="241">
        <v>93</v>
      </c>
      <c r="L413" s="55">
        <v>581.19000000000005</v>
      </c>
      <c r="M413" s="24">
        <f t="shared" si="43"/>
        <v>1.8875583500000001E-2</v>
      </c>
      <c r="N413" s="24">
        <f t="shared" si="44"/>
        <v>2.2052205200000001E-2</v>
      </c>
      <c r="O413" s="44">
        <f t="shared" si="45"/>
        <v>5.3566569999999997E-4</v>
      </c>
      <c r="P413" s="20">
        <f t="shared" si="46"/>
        <v>80349</v>
      </c>
      <c r="Q413" s="200"/>
      <c r="R413" s="201"/>
      <c r="S413" s="201"/>
      <c r="T413" s="385"/>
      <c r="U413" s="415"/>
      <c r="V413" s="313"/>
      <c r="W413" s="372"/>
      <c r="X413" s="306"/>
      <c r="Y413" s="307"/>
      <c r="Z413" s="314"/>
      <c r="AA413" s="315"/>
      <c r="AB413" s="304"/>
      <c r="AC413" s="351"/>
      <c r="AD413" s="351"/>
      <c r="AE413" s="354"/>
      <c r="AF413" s="356"/>
      <c r="AG413" s="351"/>
    </row>
    <row r="414" spans="1:33" ht="15" hidden="1">
      <c r="A414" s="75" t="s">
        <v>5222</v>
      </c>
      <c r="B414" s="39" t="s">
        <v>682</v>
      </c>
      <c r="C414" s="40" t="s">
        <v>2126</v>
      </c>
      <c r="D414" s="40" t="s">
        <v>2157</v>
      </c>
      <c r="E414" s="40" t="s">
        <v>2177</v>
      </c>
      <c r="F414" s="40" t="s">
        <v>2119</v>
      </c>
      <c r="G414" s="42" t="s">
        <v>2108</v>
      </c>
      <c r="H414" s="43" t="s">
        <v>2517</v>
      </c>
      <c r="I414" s="241">
        <v>3194</v>
      </c>
      <c r="J414" s="242">
        <v>422</v>
      </c>
      <c r="K414" s="241">
        <v>67</v>
      </c>
      <c r="L414" s="55">
        <v>998.96</v>
      </c>
      <c r="M414" s="24">
        <f t="shared" si="43"/>
        <v>2.0976831500000001E-2</v>
      </c>
      <c r="N414" s="24">
        <f t="shared" si="44"/>
        <v>8.8614386999999999E-3</v>
      </c>
      <c r="O414" s="44">
        <f t="shared" si="45"/>
        <v>2.1525139999999999E-4</v>
      </c>
      <c r="P414" s="20">
        <f t="shared" si="46"/>
        <v>32287</v>
      </c>
      <c r="Q414" s="200"/>
      <c r="R414" s="201"/>
      <c r="S414" s="201"/>
      <c r="T414" s="385"/>
      <c r="U414" s="415"/>
      <c r="V414" s="313"/>
      <c r="W414" s="372"/>
      <c r="X414" s="306"/>
      <c r="Y414" s="307"/>
      <c r="Z414" s="314"/>
      <c r="AA414" s="315"/>
      <c r="AB414" s="304"/>
      <c r="AC414" s="351"/>
      <c r="AD414" s="351"/>
      <c r="AE414" s="354"/>
      <c r="AF414" s="356"/>
      <c r="AG414" s="351"/>
    </row>
    <row r="415" spans="1:33" ht="15" hidden="1">
      <c r="A415" s="75" t="s">
        <v>5223</v>
      </c>
      <c r="B415" s="39" t="s">
        <v>683</v>
      </c>
      <c r="C415" s="40" t="s">
        <v>2126</v>
      </c>
      <c r="D415" s="40" t="s">
        <v>2159</v>
      </c>
      <c r="E415" s="40" t="s">
        <v>2116</v>
      </c>
      <c r="F415" s="40">
        <v>3</v>
      </c>
      <c r="G415" s="42" t="s">
        <v>2109</v>
      </c>
      <c r="H415" s="43" t="s">
        <v>2518</v>
      </c>
      <c r="I415" s="241">
        <v>13278</v>
      </c>
      <c r="J415" s="242">
        <v>1752</v>
      </c>
      <c r="K415" s="241">
        <v>156</v>
      </c>
      <c r="L415" s="55">
        <v>1137.47</v>
      </c>
      <c r="M415" s="24">
        <f t="shared" si="43"/>
        <v>1.1748757300000001E-2</v>
      </c>
      <c r="N415" s="24">
        <f t="shared" si="44"/>
        <v>1.8096145599999999E-2</v>
      </c>
      <c r="O415" s="44">
        <f t="shared" si="45"/>
        <v>4.3956980000000001E-4</v>
      </c>
      <c r="P415" s="20">
        <f t="shared" si="46"/>
        <v>65935</v>
      </c>
      <c r="Q415" s="200"/>
      <c r="R415" s="201"/>
      <c r="S415" s="201"/>
      <c r="T415" s="385"/>
      <c r="U415" s="415"/>
      <c r="V415" s="313"/>
      <c r="W415" s="372"/>
      <c r="X415" s="306"/>
      <c r="Y415" s="307"/>
      <c r="Z415" s="314"/>
      <c r="AA415" s="315"/>
      <c r="AB415" s="304"/>
      <c r="AC415" s="351"/>
      <c r="AD415" s="351"/>
      <c r="AE415" s="354"/>
      <c r="AF415" s="356"/>
      <c r="AG415" s="351"/>
    </row>
    <row r="416" spans="1:33" ht="15" hidden="1">
      <c r="A416" s="75" t="s">
        <v>5224</v>
      </c>
      <c r="B416" s="39" t="s">
        <v>684</v>
      </c>
      <c r="C416" s="40" t="s">
        <v>2126</v>
      </c>
      <c r="D416" s="40" t="s">
        <v>2159</v>
      </c>
      <c r="E416" s="40" t="s">
        <v>2115</v>
      </c>
      <c r="F416" s="40" t="s">
        <v>2119</v>
      </c>
      <c r="G416" s="42" t="s">
        <v>2108</v>
      </c>
      <c r="H416" s="43" t="s">
        <v>2519</v>
      </c>
      <c r="I416" s="241">
        <v>3762</v>
      </c>
      <c r="J416" s="242">
        <v>478</v>
      </c>
      <c r="K416" s="241">
        <v>42</v>
      </c>
      <c r="L416" s="55">
        <v>635.61</v>
      </c>
      <c r="M416" s="24">
        <f t="shared" si="43"/>
        <v>1.1164274300000001E-2</v>
      </c>
      <c r="N416" s="24">
        <f t="shared" si="44"/>
        <v>8.3959080000000005E-3</v>
      </c>
      <c r="O416" s="44">
        <f t="shared" si="45"/>
        <v>2.0394329999999999E-4</v>
      </c>
      <c r="P416" s="20">
        <f t="shared" si="46"/>
        <v>30591</v>
      </c>
      <c r="Q416" s="200"/>
      <c r="R416" s="201"/>
      <c r="S416" s="201"/>
      <c r="T416" s="385"/>
      <c r="U416" s="415"/>
      <c r="V416" s="313"/>
      <c r="W416" s="372"/>
      <c r="X416" s="306"/>
      <c r="Y416" s="307"/>
      <c r="Z416" s="314"/>
      <c r="AA416" s="315"/>
      <c r="AB416" s="304"/>
      <c r="AC416" s="351"/>
      <c r="AD416" s="351"/>
      <c r="AE416" s="354"/>
      <c r="AF416" s="356"/>
      <c r="AG416" s="351"/>
    </row>
    <row r="417" spans="1:33" ht="15" hidden="1">
      <c r="A417" s="75" t="s">
        <v>5225</v>
      </c>
      <c r="B417" s="39" t="s">
        <v>685</v>
      </c>
      <c r="C417" s="40" t="s">
        <v>2126</v>
      </c>
      <c r="D417" s="40" t="s">
        <v>2159</v>
      </c>
      <c r="E417" s="40" t="s">
        <v>2120</v>
      </c>
      <c r="F417" s="40">
        <v>3</v>
      </c>
      <c r="G417" s="42" t="s">
        <v>2109</v>
      </c>
      <c r="H417" s="43" t="s">
        <v>2520</v>
      </c>
      <c r="I417" s="241">
        <v>11709</v>
      </c>
      <c r="J417" s="242">
        <v>1541</v>
      </c>
      <c r="K417" s="241">
        <v>123</v>
      </c>
      <c r="L417" s="55">
        <v>1004.05</v>
      </c>
      <c r="M417" s="24">
        <f t="shared" si="43"/>
        <v>1.0504739900000001E-2</v>
      </c>
      <c r="N417" s="24">
        <f t="shared" si="44"/>
        <v>1.6122508000000001E-2</v>
      </c>
      <c r="O417" s="44">
        <f t="shared" si="45"/>
        <v>3.9162860000000003E-4</v>
      </c>
      <c r="P417" s="20">
        <f t="shared" si="46"/>
        <v>58744</v>
      </c>
      <c r="Q417" s="200"/>
      <c r="R417" s="201"/>
      <c r="S417" s="201"/>
      <c r="T417" s="385"/>
      <c r="U417" s="415"/>
      <c r="V417" s="313"/>
      <c r="W417" s="372"/>
      <c r="X417" s="306"/>
      <c r="Y417" s="307"/>
      <c r="Z417" s="314"/>
      <c r="AA417" s="315"/>
      <c r="AB417" s="304"/>
      <c r="AC417" s="351"/>
      <c r="AD417" s="351"/>
      <c r="AE417" s="354"/>
      <c r="AF417" s="356"/>
      <c r="AG417" s="351"/>
    </row>
    <row r="418" spans="1:33" ht="15" hidden="1">
      <c r="A418" s="75" t="s">
        <v>5226</v>
      </c>
      <c r="B418" s="39" t="s">
        <v>686</v>
      </c>
      <c r="C418" s="40" t="s">
        <v>2126</v>
      </c>
      <c r="D418" s="40" t="s">
        <v>2159</v>
      </c>
      <c r="E418" s="40" t="s">
        <v>2122</v>
      </c>
      <c r="F418" s="40" t="s">
        <v>2119</v>
      </c>
      <c r="G418" s="42" t="s">
        <v>2108</v>
      </c>
      <c r="H418" s="43" t="s">
        <v>2521</v>
      </c>
      <c r="I418" s="241">
        <v>9073</v>
      </c>
      <c r="J418" s="242">
        <v>1266</v>
      </c>
      <c r="K418" s="241">
        <v>124</v>
      </c>
      <c r="L418" s="55">
        <v>954.3</v>
      </c>
      <c r="M418" s="24">
        <f t="shared" si="43"/>
        <v>1.3666923799999999E-2</v>
      </c>
      <c r="N418" s="24">
        <f t="shared" si="44"/>
        <v>1.8130908000000001E-2</v>
      </c>
      <c r="O418" s="44">
        <f t="shared" si="45"/>
        <v>4.4041419999999999E-4</v>
      </c>
      <c r="P418" s="20">
        <f t="shared" si="46"/>
        <v>66062</v>
      </c>
      <c r="Q418" s="200"/>
      <c r="R418" s="201"/>
      <c r="S418" s="201"/>
      <c r="T418" s="385"/>
      <c r="U418" s="415"/>
      <c r="V418" s="313"/>
      <c r="W418" s="372"/>
      <c r="X418" s="306"/>
      <c r="Y418" s="307"/>
      <c r="Z418" s="314"/>
      <c r="AA418" s="315"/>
      <c r="AB418" s="304"/>
      <c r="AC418" s="351"/>
      <c r="AD418" s="351"/>
      <c r="AE418" s="354"/>
      <c r="AF418" s="356"/>
      <c r="AG418" s="351"/>
    </row>
    <row r="419" spans="1:33" ht="15" hidden="1">
      <c r="A419" s="75" t="s">
        <v>5227</v>
      </c>
      <c r="B419" s="39" t="s">
        <v>687</v>
      </c>
      <c r="C419" s="40" t="s">
        <v>2126</v>
      </c>
      <c r="D419" s="40" t="s">
        <v>2159</v>
      </c>
      <c r="E419" s="40" t="s">
        <v>2124</v>
      </c>
      <c r="F419" s="40" t="s">
        <v>2119</v>
      </c>
      <c r="G419" s="42" t="s">
        <v>2108</v>
      </c>
      <c r="H419" s="43" t="s">
        <v>2522</v>
      </c>
      <c r="I419" s="241">
        <v>11148</v>
      </c>
      <c r="J419" s="242">
        <v>1909</v>
      </c>
      <c r="K419" s="241">
        <v>88</v>
      </c>
      <c r="L419" s="55">
        <v>1438.66</v>
      </c>
      <c r="M419" s="24">
        <f t="shared" si="43"/>
        <v>7.8937925999999995E-3</v>
      </c>
      <c r="N419" s="24">
        <f t="shared" si="44"/>
        <v>1.04745041E-2</v>
      </c>
      <c r="O419" s="44">
        <f t="shared" si="45"/>
        <v>2.54434E-4</v>
      </c>
      <c r="P419" s="20">
        <f t="shared" si="46"/>
        <v>38165</v>
      </c>
      <c r="Q419" s="200"/>
      <c r="R419" s="201"/>
      <c r="S419" s="201"/>
      <c r="T419" s="386"/>
      <c r="U419" s="415"/>
      <c r="V419" s="313"/>
      <c r="W419" s="372"/>
      <c r="X419" s="306"/>
      <c r="Y419" s="307"/>
      <c r="Z419" s="314"/>
      <c r="AA419" s="315"/>
      <c r="AB419" s="304"/>
      <c r="AC419" s="351"/>
      <c r="AD419" s="351"/>
      <c r="AE419" s="354"/>
      <c r="AF419" s="356"/>
      <c r="AG419" s="351"/>
    </row>
    <row r="420" spans="1:33" ht="15" hidden="1">
      <c r="A420" s="75" t="s">
        <v>5228</v>
      </c>
      <c r="B420" s="39" t="s">
        <v>688</v>
      </c>
      <c r="C420" s="40" t="s">
        <v>2126</v>
      </c>
      <c r="D420" s="40" t="s">
        <v>2159</v>
      </c>
      <c r="E420" s="40" t="s">
        <v>2126</v>
      </c>
      <c r="F420" s="40" t="s">
        <v>2119</v>
      </c>
      <c r="G420" s="42" t="s">
        <v>2108</v>
      </c>
      <c r="H420" s="43" t="s">
        <v>2523</v>
      </c>
      <c r="I420" s="241">
        <v>8052</v>
      </c>
      <c r="J420" s="242">
        <v>1186</v>
      </c>
      <c r="K420" s="241">
        <v>74</v>
      </c>
      <c r="L420" s="55">
        <v>908.58</v>
      </c>
      <c r="M420" s="24">
        <f t="shared" si="43"/>
        <v>9.1902631999999998E-3</v>
      </c>
      <c r="N420" s="24">
        <f t="shared" si="44"/>
        <v>1.19963593E-2</v>
      </c>
      <c r="O420" s="44">
        <f t="shared" si="45"/>
        <v>2.9140109999999998E-4</v>
      </c>
      <c r="P420" s="20">
        <f t="shared" si="46"/>
        <v>43710</v>
      </c>
      <c r="Q420" s="200"/>
      <c r="R420" s="201"/>
      <c r="S420" s="201"/>
      <c r="T420" s="385"/>
      <c r="U420" s="415"/>
      <c r="V420" s="313"/>
      <c r="W420" s="372"/>
      <c r="X420" s="306"/>
      <c r="Y420" s="307"/>
      <c r="Z420" s="314"/>
      <c r="AA420" s="315"/>
      <c r="AB420" s="304"/>
      <c r="AC420" s="351"/>
      <c r="AD420" s="351"/>
      <c r="AE420" s="354"/>
      <c r="AF420" s="356"/>
      <c r="AG420" s="351"/>
    </row>
    <row r="421" spans="1:33" ht="15" hidden="1">
      <c r="A421" s="75" t="s">
        <v>5229</v>
      </c>
      <c r="B421" s="39" t="s">
        <v>689</v>
      </c>
      <c r="C421" s="40" t="s">
        <v>2126</v>
      </c>
      <c r="D421" s="40" t="s">
        <v>2159</v>
      </c>
      <c r="E421" s="40" t="s">
        <v>2133</v>
      </c>
      <c r="F421" s="40" t="s">
        <v>2119</v>
      </c>
      <c r="G421" s="42" t="s">
        <v>2108</v>
      </c>
      <c r="H421" s="43" t="s">
        <v>2524</v>
      </c>
      <c r="I421" s="241">
        <v>14032</v>
      </c>
      <c r="J421" s="242">
        <v>2091</v>
      </c>
      <c r="K421" s="241">
        <v>76</v>
      </c>
      <c r="L421" s="55">
        <v>1500.26</v>
      </c>
      <c r="M421" s="24">
        <f t="shared" si="43"/>
        <v>5.4161914999999996E-3</v>
      </c>
      <c r="N421" s="24">
        <f t="shared" si="44"/>
        <v>7.5488624000000001E-3</v>
      </c>
      <c r="O421" s="44">
        <f t="shared" si="45"/>
        <v>1.8336789999999999E-4</v>
      </c>
      <c r="P421" s="20">
        <f t="shared" si="46"/>
        <v>27505</v>
      </c>
      <c r="Q421" s="200"/>
      <c r="R421" s="201"/>
      <c r="S421" s="201"/>
      <c r="T421" s="385"/>
      <c r="U421" s="415"/>
      <c r="V421" s="313"/>
      <c r="W421" s="372"/>
      <c r="X421" s="306"/>
      <c r="Y421" s="307"/>
      <c r="Z421" s="314"/>
      <c r="AA421" s="315"/>
      <c r="AB421" s="304"/>
      <c r="AC421" s="351"/>
      <c r="AD421" s="351"/>
      <c r="AE421" s="354"/>
      <c r="AF421" s="356"/>
      <c r="AG421" s="351"/>
    </row>
    <row r="422" spans="1:33" ht="15" hidden="1">
      <c r="A422" s="75" t="s">
        <v>5230</v>
      </c>
      <c r="B422" s="39" t="s">
        <v>690</v>
      </c>
      <c r="C422" s="40" t="s">
        <v>2126</v>
      </c>
      <c r="D422" s="40" t="s">
        <v>2159</v>
      </c>
      <c r="E422" s="40" t="s">
        <v>2157</v>
      </c>
      <c r="F422" s="40" t="s">
        <v>2119</v>
      </c>
      <c r="G422" s="42" t="s">
        <v>2108</v>
      </c>
      <c r="H422" s="43" t="s">
        <v>2525</v>
      </c>
      <c r="I422" s="241">
        <v>13848</v>
      </c>
      <c r="J422" s="242">
        <v>2063</v>
      </c>
      <c r="K422" s="241">
        <v>79</v>
      </c>
      <c r="L422" s="55">
        <v>1831.62</v>
      </c>
      <c r="M422" s="24">
        <f t="shared" si="43"/>
        <v>5.7047948999999999E-3</v>
      </c>
      <c r="N422" s="24">
        <f t="shared" si="44"/>
        <v>6.4254548999999996E-3</v>
      </c>
      <c r="O422" s="44">
        <f t="shared" si="45"/>
        <v>1.560794E-4</v>
      </c>
      <c r="P422" s="20">
        <f t="shared" si="46"/>
        <v>23411</v>
      </c>
      <c r="Q422" s="200"/>
      <c r="R422" s="201"/>
      <c r="S422" s="201"/>
      <c r="T422" s="385"/>
      <c r="U422" s="415"/>
      <c r="V422" s="313"/>
      <c r="W422" s="372"/>
      <c r="X422" s="306"/>
      <c r="Y422" s="307"/>
      <c r="Z422" s="314"/>
      <c r="AA422" s="315"/>
      <c r="AB422" s="304"/>
      <c r="AC422" s="351"/>
      <c r="AD422" s="351"/>
      <c r="AE422" s="354"/>
      <c r="AF422" s="356"/>
      <c r="AG422" s="351"/>
    </row>
    <row r="423" spans="1:33" ht="15" hidden="1">
      <c r="A423" s="75" t="s">
        <v>5231</v>
      </c>
      <c r="B423" s="39" t="s">
        <v>691</v>
      </c>
      <c r="C423" s="40" t="s">
        <v>2126</v>
      </c>
      <c r="D423" s="40" t="s">
        <v>2159</v>
      </c>
      <c r="E423" s="40" t="s">
        <v>2159</v>
      </c>
      <c r="F423" s="40" t="s">
        <v>2119</v>
      </c>
      <c r="G423" s="42" t="s">
        <v>2108</v>
      </c>
      <c r="H423" s="43" t="s">
        <v>2526</v>
      </c>
      <c r="I423" s="241">
        <v>4406</v>
      </c>
      <c r="J423" s="242">
        <v>551</v>
      </c>
      <c r="K423" s="241">
        <v>35</v>
      </c>
      <c r="L423" s="55">
        <v>918.8</v>
      </c>
      <c r="M423" s="24">
        <f t="shared" si="43"/>
        <v>7.9437130999999994E-3</v>
      </c>
      <c r="N423" s="24">
        <f t="shared" si="44"/>
        <v>4.7638070000000001E-3</v>
      </c>
      <c r="O423" s="44">
        <f t="shared" si="45"/>
        <v>1.157166E-4</v>
      </c>
      <c r="P423" s="20">
        <f t="shared" si="46"/>
        <v>17357</v>
      </c>
      <c r="Q423" s="200"/>
      <c r="R423" s="201"/>
      <c r="S423" s="201"/>
      <c r="T423" s="385"/>
      <c r="U423" s="415"/>
      <c r="V423" s="313"/>
      <c r="W423" s="372"/>
      <c r="X423" s="306"/>
      <c r="Y423" s="307"/>
      <c r="Z423" s="314"/>
      <c r="AA423" s="315"/>
      <c r="AB423" s="304"/>
      <c r="AC423" s="351"/>
      <c r="AD423" s="351"/>
      <c r="AE423" s="354"/>
      <c r="AF423" s="356"/>
      <c r="AG423" s="351"/>
    </row>
    <row r="424" spans="1:33" ht="15" hidden="1">
      <c r="A424" s="75" t="s">
        <v>5232</v>
      </c>
      <c r="B424" s="39" t="s">
        <v>692</v>
      </c>
      <c r="C424" s="40" t="s">
        <v>2126</v>
      </c>
      <c r="D424" s="40" t="s">
        <v>2159</v>
      </c>
      <c r="E424" s="40" t="s">
        <v>2172</v>
      </c>
      <c r="F424" s="40" t="s">
        <v>2119</v>
      </c>
      <c r="G424" s="42" t="s">
        <v>2108</v>
      </c>
      <c r="H424" s="43" t="s">
        <v>2527</v>
      </c>
      <c r="I424" s="241">
        <v>11895</v>
      </c>
      <c r="J424" s="242">
        <v>1900</v>
      </c>
      <c r="K424" s="241">
        <v>112</v>
      </c>
      <c r="L424" s="55">
        <v>1002.98</v>
      </c>
      <c r="M424" s="24">
        <f t="shared" si="43"/>
        <v>9.4157207999999992E-3</v>
      </c>
      <c r="N424" s="24">
        <f t="shared" si="44"/>
        <v>1.78367161E-2</v>
      </c>
      <c r="O424" s="44">
        <f t="shared" si="45"/>
        <v>4.3326809999999998E-4</v>
      </c>
      <c r="P424" s="20">
        <f t="shared" si="46"/>
        <v>64990</v>
      </c>
      <c r="Q424" s="200"/>
      <c r="R424" s="201"/>
      <c r="S424" s="201"/>
      <c r="T424" s="385"/>
      <c r="U424" s="415"/>
      <c r="V424" s="313"/>
      <c r="W424" s="372"/>
      <c r="X424" s="306"/>
      <c r="Y424" s="307"/>
      <c r="Z424" s="314"/>
      <c r="AA424" s="315"/>
      <c r="AB424" s="304"/>
      <c r="AC424" s="351"/>
      <c r="AD424" s="351"/>
      <c r="AE424" s="354"/>
      <c r="AF424" s="356"/>
      <c r="AG424" s="351"/>
    </row>
    <row r="425" spans="1:33" ht="15" hidden="1">
      <c r="A425" s="75" t="s">
        <v>5233</v>
      </c>
      <c r="B425" s="39" t="s">
        <v>693</v>
      </c>
      <c r="C425" s="40" t="s">
        <v>2126</v>
      </c>
      <c r="D425" s="40" t="s">
        <v>2159</v>
      </c>
      <c r="E425" s="40" t="s">
        <v>2174</v>
      </c>
      <c r="F425" s="40" t="s">
        <v>2119</v>
      </c>
      <c r="G425" s="42" t="s">
        <v>2108</v>
      </c>
      <c r="H425" s="43" t="s">
        <v>2528</v>
      </c>
      <c r="I425" s="241">
        <v>19509</v>
      </c>
      <c r="J425" s="242">
        <v>3040</v>
      </c>
      <c r="K425" s="241">
        <v>242</v>
      </c>
      <c r="L425" s="55">
        <v>1430.66</v>
      </c>
      <c r="M425" s="24">
        <f t="shared" si="43"/>
        <v>1.2404531200000001E-2</v>
      </c>
      <c r="N425" s="24">
        <f t="shared" si="44"/>
        <v>2.6358306500000001E-2</v>
      </c>
      <c r="O425" s="44">
        <f t="shared" si="45"/>
        <v>6.4026429999999997E-4</v>
      </c>
      <c r="P425" s="20">
        <f t="shared" si="46"/>
        <v>96039</v>
      </c>
      <c r="Q425" s="200"/>
      <c r="R425" s="201"/>
      <c r="S425" s="201"/>
      <c r="T425" s="385"/>
      <c r="U425" s="415"/>
      <c r="V425" s="313"/>
      <c r="W425" s="372"/>
      <c r="X425" s="306"/>
      <c r="Y425" s="307"/>
      <c r="Z425" s="314"/>
      <c r="AA425" s="315"/>
      <c r="AB425" s="304"/>
      <c r="AC425" s="351"/>
      <c r="AD425" s="351"/>
      <c r="AE425" s="354"/>
      <c r="AF425" s="356"/>
      <c r="AG425" s="351"/>
    </row>
    <row r="426" spans="1:33" ht="15" hidden="1">
      <c r="A426" s="75" t="s">
        <v>5234</v>
      </c>
      <c r="B426" s="39" t="s">
        <v>694</v>
      </c>
      <c r="C426" s="40" t="s">
        <v>2126</v>
      </c>
      <c r="D426" s="40" t="s">
        <v>2159</v>
      </c>
      <c r="E426" s="40" t="s">
        <v>2175</v>
      </c>
      <c r="F426" s="40" t="s">
        <v>2119</v>
      </c>
      <c r="G426" s="42" t="s">
        <v>2108</v>
      </c>
      <c r="H426" s="43" t="s">
        <v>2529</v>
      </c>
      <c r="I426" s="241">
        <v>8069</v>
      </c>
      <c r="J426" s="242">
        <v>1304</v>
      </c>
      <c r="K426" s="241">
        <v>99</v>
      </c>
      <c r="L426" s="55">
        <v>1092.43</v>
      </c>
      <c r="M426" s="24">
        <f t="shared" si="43"/>
        <v>1.2269178299999999E-2</v>
      </c>
      <c r="N426" s="24">
        <f t="shared" si="44"/>
        <v>1.4645339699999999E-2</v>
      </c>
      <c r="O426" s="44">
        <f t="shared" si="45"/>
        <v>3.5574700000000001E-4</v>
      </c>
      <c r="P426" s="20">
        <f t="shared" si="46"/>
        <v>53362</v>
      </c>
      <c r="Q426" s="200"/>
      <c r="R426" s="201"/>
      <c r="S426" s="201"/>
      <c r="T426" s="385"/>
      <c r="U426" s="415"/>
      <c r="V426" s="313"/>
      <c r="W426" s="372"/>
      <c r="X426" s="306"/>
      <c r="Y426" s="307"/>
      <c r="Z426" s="314"/>
      <c r="AA426" s="315"/>
      <c r="AB426" s="304"/>
      <c r="AC426" s="351"/>
      <c r="AD426" s="351"/>
      <c r="AE426" s="354"/>
      <c r="AF426" s="356"/>
      <c r="AG426" s="351"/>
    </row>
    <row r="427" spans="1:33" ht="15" hidden="1">
      <c r="A427" s="75" t="s">
        <v>5235</v>
      </c>
      <c r="B427" s="39" t="s">
        <v>695</v>
      </c>
      <c r="C427" s="40" t="s">
        <v>2126</v>
      </c>
      <c r="D427" s="40" t="s">
        <v>2159</v>
      </c>
      <c r="E427" s="40" t="s">
        <v>2177</v>
      </c>
      <c r="F427" s="40" t="s">
        <v>2119</v>
      </c>
      <c r="G427" s="42" t="s">
        <v>2108</v>
      </c>
      <c r="H427" s="43" t="s">
        <v>2530</v>
      </c>
      <c r="I427" s="241">
        <v>6009</v>
      </c>
      <c r="J427" s="242">
        <v>887</v>
      </c>
      <c r="K427" s="241">
        <v>120</v>
      </c>
      <c r="L427" s="55">
        <v>836.21</v>
      </c>
      <c r="M427" s="24">
        <f t="shared" si="43"/>
        <v>1.9970044900000001E-2</v>
      </c>
      <c r="N427" s="24">
        <f t="shared" si="44"/>
        <v>2.1182992099999999E-2</v>
      </c>
      <c r="O427" s="44">
        <f t="shared" si="45"/>
        <v>5.1455179999999997E-4</v>
      </c>
      <c r="P427" s="20">
        <f t="shared" si="46"/>
        <v>77182</v>
      </c>
      <c r="Q427" s="200"/>
      <c r="R427" s="201"/>
      <c r="S427" s="201"/>
      <c r="T427" s="385"/>
      <c r="U427" s="415"/>
      <c r="V427" s="313"/>
      <c r="W427" s="372"/>
      <c r="X427" s="306"/>
      <c r="Y427" s="307"/>
      <c r="Z427" s="314"/>
      <c r="AA427" s="315"/>
      <c r="AB427" s="304"/>
      <c r="AC427" s="351"/>
      <c r="AD427" s="351"/>
      <c r="AE427" s="354"/>
      <c r="AF427" s="356"/>
      <c r="AG427" s="351"/>
    </row>
    <row r="428" spans="1:33" ht="15" hidden="1">
      <c r="A428" s="75" t="s">
        <v>5236</v>
      </c>
      <c r="B428" s="39" t="s">
        <v>696</v>
      </c>
      <c r="C428" s="40" t="s">
        <v>2126</v>
      </c>
      <c r="D428" s="40" t="s">
        <v>2159</v>
      </c>
      <c r="E428" s="40" t="s">
        <v>2179</v>
      </c>
      <c r="F428" s="40" t="s">
        <v>2119</v>
      </c>
      <c r="G428" s="42" t="s">
        <v>2108</v>
      </c>
      <c r="H428" s="43" t="s">
        <v>2531</v>
      </c>
      <c r="I428" s="241">
        <v>12237</v>
      </c>
      <c r="J428" s="242">
        <v>2063</v>
      </c>
      <c r="K428" s="241">
        <v>36</v>
      </c>
      <c r="L428" s="55">
        <v>1348.46</v>
      </c>
      <c r="M428" s="24">
        <f t="shared" si="43"/>
        <v>2.9418974999999999E-3</v>
      </c>
      <c r="N428" s="24">
        <f t="shared" si="44"/>
        <v>4.5007894E-3</v>
      </c>
      <c r="O428" s="44">
        <f t="shared" si="45"/>
        <v>1.093277E-4</v>
      </c>
      <c r="P428" s="20">
        <f t="shared" si="46"/>
        <v>16399</v>
      </c>
      <c r="Q428" s="200"/>
      <c r="R428" s="201"/>
      <c r="S428" s="201"/>
      <c r="T428" s="385"/>
      <c r="U428" s="415"/>
      <c r="V428" s="313"/>
      <c r="W428" s="372"/>
      <c r="X428" s="306"/>
      <c r="Y428" s="307"/>
      <c r="Z428" s="314"/>
      <c r="AA428" s="315"/>
      <c r="AB428" s="304"/>
      <c r="AC428" s="351"/>
      <c r="AD428" s="351"/>
      <c r="AE428" s="354"/>
      <c r="AF428" s="356"/>
      <c r="AG428" s="351"/>
    </row>
    <row r="429" spans="1:33" ht="15" hidden="1">
      <c r="A429" s="75" t="s">
        <v>5237</v>
      </c>
      <c r="B429" s="39" t="s">
        <v>697</v>
      </c>
      <c r="C429" s="40" t="s">
        <v>2126</v>
      </c>
      <c r="D429" s="40" t="s">
        <v>2159</v>
      </c>
      <c r="E429" s="40" t="s">
        <v>2211</v>
      </c>
      <c r="F429" s="40" t="s">
        <v>2119</v>
      </c>
      <c r="G429" s="42" t="s">
        <v>2108</v>
      </c>
      <c r="H429" s="43" t="s">
        <v>2532</v>
      </c>
      <c r="I429" s="241">
        <v>4461</v>
      </c>
      <c r="J429" s="242">
        <v>497</v>
      </c>
      <c r="K429" s="241">
        <v>53</v>
      </c>
      <c r="L429" s="55">
        <v>897.46</v>
      </c>
      <c r="M429" s="24">
        <f t="shared" si="43"/>
        <v>1.18807442E-2</v>
      </c>
      <c r="N429" s="24">
        <f t="shared" si="44"/>
        <v>6.5793793999999999E-3</v>
      </c>
      <c r="O429" s="44">
        <f t="shared" si="45"/>
        <v>1.5981829999999999E-4</v>
      </c>
      <c r="P429" s="20">
        <f t="shared" si="46"/>
        <v>23972</v>
      </c>
      <c r="Q429" s="200"/>
      <c r="R429" s="201"/>
      <c r="S429" s="201"/>
      <c r="T429" s="385"/>
      <c r="U429" s="415"/>
      <c r="V429" s="313"/>
      <c r="W429" s="372"/>
      <c r="X429" s="306"/>
      <c r="Y429" s="307"/>
      <c r="Z429" s="314"/>
      <c r="AA429" s="315"/>
      <c r="AB429" s="304"/>
      <c r="AC429" s="351"/>
      <c r="AD429" s="351"/>
      <c r="AE429" s="354"/>
      <c r="AF429" s="356"/>
      <c r="AG429" s="351"/>
    </row>
    <row r="430" spans="1:33" ht="15" hidden="1">
      <c r="A430" s="75" t="s">
        <v>5238</v>
      </c>
      <c r="B430" s="39" t="s">
        <v>698</v>
      </c>
      <c r="C430" s="40" t="s">
        <v>2126</v>
      </c>
      <c r="D430" s="40" t="s">
        <v>2159</v>
      </c>
      <c r="E430" s="40" t="s">
        <v>2215</v>
      </c>
      <c r="F430" s="40" t="s">
        <v>2119</v>
      </c>
      <c r="G430" s="42" t="s">
        <v>2108</v>
      </c>
      <c r="H430" s="43" t="s">
        <v>2533</v>
      </c>
      <c r="I430" s="241">
        <v>2899</v>
      </c>
      <c r="J430" s="242">
        <v>311</v>
      </c>
      <c r="K430" s="241">
        <v>32</v>
      </c>
      <c r="L430" s="55">
        <v>749.39</v>
      </c>
      <c r="M430" s="24">
        <f t="shared" si="43"/>
        <v>1.1038289E-2</v>
      </c>
      <c r="N430" s="24">
        <f t="shared" si="44"/>
        <v>4.5809363000000004E-3</v>
      </c>
      <c r="O430" s="44">
        <f t="shared" si="45"/>
        <v>1.1127459999999999E-4</v>
      </c>
      <c r="P430" s="20">
        <f t="shared" si="46"/>
        <v>16691</v>
      </c>
      <c r="Q430" s="200"/>
      <c r="R430" s="201"/>
      <c r="S430" s="201"/>
      <c r="T430" s="385"/>
      <c r="U430" s="415"/>
      <c r="V430" s="313"/>
      <c r="W430" s="372"/>
      <c r="X430" s="306"/>
      <c r="Y430" s="307"/>
      <c r="Z430" s="314"/>
      <c r="AA430" s="315"/>
      <c r="AB430" s="304"/>
      <c r="AC430" s="351"/>
      <c r="AD430" s="351"/>
      <c r="AE430" s="354"/>
      <c r="AF430" s="356"/>
      <c r="AG430" s="351"/>
    </row>
    <row r="431" spans="1:33" ht="15" hidden="1">
      <c r="A431" s="75" t="s">
        <v>5239</v>
      </c>
      <c r="B431" s="39" t="s">
        <v>699</v>
      </c>
      <c r="C431" s="40" t="s">
        <v>2126</v>
      </c>
      <c r="D431" s="40" t="s">
        <v>2172</v>
      </c>
      <c r="E431" s="40" t="s">
        <v>2116</v>
      </c>
      <c r="F431" s="40" t="s">
        <v>2119</v>
      </c>
      <c r="G431" s="42" t="s">
        <v>2108</v>
      </c>
      <c r="H431" s="43" t="s">
        <v>2534</v>
      </c>
      <c r="I431" s="241">
        <v>7967</v>
      </c>
      <c r="J431" s="242">
        <v>1250</v>
      </c>
      <c r="K431" s="241">
        <v>99</v>
      </c>
      <c r="L431" s="55">
        <v>1835.18</v>
      </c>
      <c r="M431" s="24">
        <f t="shared" si="43"/>
        <v>1.24262583E-2</v>
      </c>
      <c r="N431" s="24">
        <f t="shared" si="44"/>
        <v>8.4639233000000005E-3</v>
      </c>
      <c r="O431" s="44">
        <f t="shared" si="45"/>
        <v>2.0559539999999999E-4</v>
      </c>
      <c r="P431" s="20">
        <f t="shared" si="46"/>
        <v>30839</v>
      </c>
      <c r="Q431" s="200"/>
      <c r="R431" s="201"/>
      <c r="S431" s="201"/>
      <c r="T431" s="386"/>
      <c r="U431" s="415"/>
      <c r="V431" s="313"/>
      <c r="W431" s="372"/>
      <c r="X431" s="306"/>
      <c r="Y431" s="307"/>
      <c r="Z431" s="314"/>
      <c r="AA431" s="315"/>
      <c r="AB431" s="304"/>
      <c r="AC431" s="351"/>
      <c r="AD431" s="351"/>
      <c r="AE431" s="354"/>
      <c r="AF431" s="356"/>
      <c r="AG431" s="351"/>
    </row>
    <row r="432" spans="1:33" ht="15" hidden="1">
      <c r="A432" s="75" t="s">
        <v>5240</v>
      </c>
      <c r="B432" s="39" t="s">
        <v>700</v>
      </c>
      <c r="C432" s="40" t="s">
        <v>2126</v>
      </c>
      <c r="D432" s="40" t="s">
        <v>2172</v>
      </c>
      <c r="E432" s="40" t="s">
        <v>2115</v>
      </c>
      <c r="F432" s="40" t="s">
        <v>2119</v>
      </c>
      <c r="G432" s="42" t="s">
        <v>2108</v>
      </c>
      <c r="H432" s="43" t="s">
        <v>2535</v>
      </c>
      <c r="I432" s="241">
        <v>5595</v>
      </c>
      <c r="J432" s="242">
        <v>853</v>
      </c>
      <c r="K432" s="241">
        <v>84</v>
      </c>
      <c r="L432" s="55">
        <v>1515.63</v>
      </c>
      <c r="M432" s="24">
        <f t="shared" si="43"/>
        <v>1.50134048E-2</v>
      </c>
      <c r="N432" s="24">
        <f t="shared" si="44"/>
        <v>8.4495782000000002E-3</v>
      </c>
      <c r="O432" s="44">
        <f t="shared" si="45"/>
        <v>2.0524700000000001E-4</v>
      </c>
      <c r="P432" s="20">
        <f t="shared" si="46"/>
        <v>30787</v>
      </c>
      <c r="Q432" s="200"/>
      <c r="R432" s="201"/>
      <c r="S432" s="201"/>
      <c r="T432" s="385"/>
      <c r="U432" s="415"/>
      <c r="V432" s="313"/>
      <c r="W432" s="372"/>
      <c r="X432" s="306"/>
      <c r="Y432" s="307"/>
      <c r="Z432" s="314"/>
      <c r="AA432" s="315"/>
      <c r="AB432" s="304"/>
      <c r="AC432" s="351"/>
      <c r="AD432" s="351"/>
      <c r="AE432" s="354"/>
      <c r="AF432" s="356"/>
      <c r="AG432" s="351"/>
    </row>
    <row r="433" spans="1:33" ht="15" hidden="1">
      <c r="A433" s="75" t="s">
        <v>5241</v>
      </c>
      <c r="B433" s="39" t="s">
        <v>701</v>
      </c>
      <c r="C433" s="40" t="s">
        <v>2126</v>
      </c>
      <c r="D433" s="40" t="s">
        <v>2172</v>
      </c>
      <c r="E433" s="40" t="s">
        <v>2120</v>
      </c>
      <c r="F433" s="40">
        <v>3</v>
      </c>
      <c r="G433" s="42" t="s">
        <v>2109</v>
      </c>
      <c r="H433" s="43" t="s">
        <v>2536</v>
      </c>
      <c r="I433" s="241">
        <v>23398</v>
      </c>
      <c r="J433" s="242">
        <v>2860</v>
      </c>
      <c r="K433" s="241">
        <v>98</v>
      </c>
      <c r="L433" s="55">
        <v>1371.46</v>
      </c>
      <c r="M433" s="24">
        <f t="shared" si="43"/>
        <v>4.1883920999999996E-3</v>
      </c>
      <c r="N433" s="24">
        <f t="shared" si="44"/>
        <v>8.7343425000000006E-3</v>
      </c>
      <c r="O433" s="44">
        <f t="shared" si="45"/>
        <v>2.1216409999999999E-4</v>
      </c>
      <c r="P433" s="20">
        <f t="shared" si="46"/>
        <v>31824</v>
      </c>
      <c r="Q433" s="200"/>
      <c r="R433" s="201"/>
      <c r="S433" s="201"/>
      <c r="T433" s="385"/>
      <c r="U433" s="415"/>
      <c r="V433" s="313"/>
      <c r="W433" s="372"/>
      <c r="X433" s="306"/>
      <c r="Y433" s="307"/>
      <c r="Z433" s="314"/>
      <c r="AA433" s="315"/>
      <c r="AB433" s="304"/>
      <c r="AC433" s="351"/>
      <c r="AD433" s="351"/>
      <c r="AE433" s="354"/>
      <c r="AF433" s="356"/>
      <c r="AG433" s="351"/>
    </row>
    <row r="434" spans="1:33" ht="15" hidden="1">
      <c r="A434" s="75" t="s">
        <v>5242</v>
      </c>
      <c r="B434" s="39" t="s">
        <v>702</v>
      </c>
      <c r="C434" s="40" t="s">
        <v>2126</v>
      </c>
      <c r="D434" s="40" t="s">
        <v>2172</v>
      </c>
      <c r="E434" s="40" t="s">
        <v>2122</v>
      </c>
      <c r="F434" s="40" t="s">
        <v>2119</v>
      </c>
      <c r="G434" s="42" t="s">
        <v>2108</v>
      </c>
      <c r="H434" s="43" t="s">
        <v>2537</v>
      </c>
      <c r="I434" s="241">
        <v>9107</v>
      </c>
      <c r="J434" s="242">
        <v>1214</v>
      </c>
      <c r="K434" s="241">
        <v>102</v>
      </c>
      <c r="L434" s="55">
        <v>1057.21</v>
      </c>
      <c r="M434" s="24">
        <f t="shared" si="43"/>
        <v>1.1200175600000001E-2</v>
      </c>
      <c r="N434" s="24">
        <f t="shared" si="44"/>
        <v>1.28612226E-2</v>
      </c>
      <c r="O434" s="44">
        <f t="shared" si="45"/>
        <v>3.1240929999999998E-4</v>
      </c>
      <c r="P434" s="20">
        <f t="shared" si="46"/>
        <v>46861</v>
      </c>
      <c r="Q434" s="200"/>
      <c r="R434" s="201"/>
      <c r="S434" s="201"/>
      <c r="T434" s="385"/>
      <c r="U434" s="415"/>
      <c r="V434" s="313"/>
      <c r="W434" s="372"/>
      <c r="X434" s="306"/>
      <c r="Y434" s="307"/>
      <c r="Z434" s="314"/>
      <c r="AA434" s="315"/>
      <c r="AB434" s="304"/>
      <c r="AC434" s="351"/>
      <c r="AD434" s="351"/>
      <c r="AE434" s="354"/>
      <c r="AF434" s="356"/>
      <c r="AG434" s="351"/>
    </row>
    <row r="435" spans="1:33" ht="15" hidden="1">
      <c r="A435" s="75" t="s">
        <v>5243</v>
      </c>
      <c r="B435" s="39" t="s">
        <v>703</v>
      </c>
      <c r="C435" s="40" t="s">
        <v>2126</v>
      </c>
      <c r="D435" s="40" t="s">
        <v>2172</v>
      </c>
      <c r="E435" s="40" t="s">
        <v>2124</v>
      </c>
      <c r="F435" s="40" t="s">
        <v>2119</v>
      </c>
      <c r="G435" s="42" t="s">
        <v>2108</v>
      </c>
      <c r="H435" s="43" t="s">
        <v>2538</v>
      </c>
      <c r="I435" s="241">
        <v>5684</v>
      </c>
      <c r="J435" s="242">
        <v>923</v>
      </c>
      <c r="K435" s="241">
        <v>16</v>
      </c>
      <c r="L435" s="55">
        <v>4528.9399999999996</v>
      </c>
      <c r="M435" s="24">
        <f t="shared" si="43"/>
        <v>2.8149189999999999E-3</v>
      </c>
      <c r="N435" s="24">
        <f t="shared" si="44"/>
        <v>5.7368169999999995E-4</v>
      </c>
      <c r="O435" s="44">
        <f t="shared" si="45"/>
        <v>1.39351E-5</v>
      </c>
      <c r="P435" s="20">
        <f t="shared" si="46"/>
        <v>2090</v>
      </c>
      <c r="Q435" s="200"/>
      <c r="R435" s="201"/>
      <c r="S435" s="201"/>
      <c r="T435" s="385"/>
      <c r="U435" s="415"/>
      <c r="V435" s="313"/>
      <c r="W435" s="372"/>
      <c r="X435" s="306"/>
      <c r="Y435" s="307"/>
      <c r="Z435" s="314"/>
      <c r="AA435" s="315"/>
      <c r="AB435" s="304"/>
      <c r="AC435" s="351"/>
      <c r="AD435" s="351"/>
      <c r="AE435" s="354"/>
      <c r="AF435" s="356"/>
      <c r="AG435" s="351"/>
    </row>
    <row r="436" spans="1:33" ht="15" hidden="1">
      <c r="A436" s="75" t="s">
        <v>5244</v>
      </c>
      <c r="B436" s="39" t="s">
        <v>704</v>
      </c>
      <c r="C436" s="40" t="s">
        <v>2126</v>
      </c>
      <c r="D436" s="40" t="s">
        <v>2172</v>
      </c>
      <c r="E436" s="40" t="s">
        <v>2126</v>
      </c>
      <c r="F436" s="40" t="s">
        <v>2119</v>
      </c>
      <c r="G436" s="42" t="s">
        <v>2108</v>
      </c>
      <c r="H436" s="43" t="s">
        <v>2539</v>
      </c>
      <c r="I436" s="241">
        <v>5706</v>
      </c>
      <c r="J436" s="242">
        <v>856</v>
      </c>
      <c r="K436" s="241">
        <v>123</v>
      </c>
      <c r="L436" s="55">
        <v>864.29</v>
      </c>
      <c r="M436" s="24">
        <f t="shared" si="43"/>
        <v>2.1556256499999999E-2</v>
      </c>
      <c r="N436" s="24">
        <f t="shared" si="44"/>
        <v>2.1349495600000001E-2</v>
      </c>
      <c r="O436" s="44">
        <f t="shared" si="45"/>
        <v>5.1859629999999996E-4</v>
      </c>
      <c r="P436" s="20">
        <f t="shared" si="46"/>
        <v>77789</v>
      </c>
      <c r="Q436" s="200"/>
      <c r="R436" s="201"/>
      <c r="S436" s="201"/>
      <c r="T436" s="385"/>
      <c r="U436" s="415"/>
      <c r="V436" s="313"/>
      <c r="W436" s="372"/>
      <c r="X436" s="306"/>
      <c r="Y436" s="307"/>
      <c r="Z436" s="314"/>
      <c r="AA436" s="315"/>
      <c r="AB436" s="304"/>
      <c r="AC436" s="351"/>
      <c r="AD436" s="351"/>
      <c r="AE436" s="354"/>
      <c r="AF436" s="356"/>
      <c r="AG436" s="351"/>
    </row>
    <row r="437" spans="1:33" ht="15" hidden="1">
      <c r="A437" s="75" t="s">
        <v>5245</v>
      </c>
      <c r="B437" s="39" t="s">
        <v>705</v>
      </c>
      <c r="C437" s="40" t="s">
        <v>2126</v>
      </c>
      <c r="D437" s="40" t="s">
        <v>2174</v>
      </c>
      <c r="E437" s="40" t="s">
        <v>2116</v>
      </c>
      <c r="F437" s="40" t="s">
        <v>2117</v>
      </c>
      <c r="G437" s="42" t="s">
        <v>2107</v>
      </c>
      <c r="H437" s="43" t="s">
        <v>2540</v>
      </c>
      <c r="I437" s="241">
        <v>30025</v>
      </c>
      <c r="J437" s="242">
        <v>4220</v>
      </c>
      <c r="K437" s="241">
        <v>248</v>
      </c>
      <c r="L437" s="55">
        <v>1563.64</v>
      </c>
      <c r="M437" s="24">
        <f t="shared" si="43"/>
        <v>8.2597834999999994E-3</v>
      </c>
      <c r="N437" s="24">
        <f t="shared" si="44"/>
        <v>2.22917592E-2</v>
      </c>
      <c r="O437" s="44">
        <f t="shared" si="45"/>
        <v>5.4148460000000005E-4</v>
      </c>
      <c r="P437" s="20">
        <f t="shared" si="46"/>
        <v>81222</v>
      </c>
      <c r="Q437" s="200"/>
      <c r="R437" s="201"/>
      <c r="S437" s="201"/>
      <c r="T437" s="385"/>
      <c r="U437" s="415"/>
      <c r="V437" s="313"/>
      <c r="W437" s="372"/>
      <c r="X437" s="306"/>
      <c r="Y437" s="307"/>
      <c r="Z437" s="314"/>
      <c r="AA437" s="315"/>
      <c r="AB437" s="304"/>
      <c r="AC437" s="351"/>
      <c r="AD437" s="351"/>
      <c r="AE437" s="354"/>
      <c r="AF437" s="356"/>
      <c r="AG437" s="351"/>
    </row>
    <row r="438" spans="1:33" ht="15" hidden="1">
      <c r="A438" s="75" t="s">
        <v>5246</v>
      </c>
      <c r="B438" s="39" t="s">
        <v>706</v>
      </c>
      <c r="C438" s="40" t="s">
        <v>2126</v>
      </c>
      <c r="D438" s="40" t="s">
        <v>2174</v>
      </c>
      <c r="E438" s="40" t="s">
        <v>2115</v>
      </c>
      <c r="F438" s="40" t="s">
        <v>2117</v>
      </c>
      <c r="G438" s="42" t="s">
        <v>2107</v>
      </c>
      <c r="H438" s="43" t="s">
        <v>2541</v>
      </c>
      <c r="I438" s="241">
        <v>2536</v>
      </c>
      <c r="J438" s="242">
        <v>339</v>
      </c>
      <c r="K438" s="241">
        <v>36</v>
      </c>
      <c r="L438" s="55">
        <v>1463.12</v>
      </c>
      <c r="M438" s="24">
        <f t="shared" si="43"/>
        <v>1.4195583499999999E-2</v>
      </c>
      <c r="N438" s="24">
        <f t="shared" si="44"/>
        <v>3.2890691E-3</v>
      </c>
      <c r="O438" s="44">
        <f t="shared" si="45"/>
        <v>7.9894099999999998E-5</v>
      </c>
      <c r="P438" s="20">
        <f t="shared" si="46"/>
        <v>11984</v>
      </c>
      <c r="Q438" s="200"/>
      <c r="R438" s="201"/>
      <c r="S438" s="201"/>
      <c r="T438" s="385"/>
      <c r="U438" s="415"/>
      <c r="V438" s="313"/>
      <c r="W438" s="372"/>
      <c r="X438" s="306"/>
      <c r="Y438" s="307"/>
      <c r="Z438" s="314"/>
      <c r="AA438" s="315"/>
      <c r="AB438" s="304"/>
      <c r="AC438" s="351"/>
      <c r="AD438" s="351"/>
      <c r="AE438" s="354"/>
      <c r="AF438" s="356"/>
      <c r="AG438" s="351"/>
    </row>
    <row r="439" spans="1:33" ht="15" hidden="1">
      <c r="A439" s="75" t="s">
        <v>5247</v>
      </c>
      <c r="B439" s="39" t="s">
        <v>707</v>
      </c>
      <c r="C439" s="40" t="s">
        <v>2126</v>
      </c>
      <c r="D439" s="40" t="s">
        <v>2174</v>
      </c>
      <c r="E439" s="40" t="s">
        <v>2120</v>
      </c>
      <c r="F439" s="40" t="s">
        <v>2119</v>
      </c>
      <c r="G439" s="42" t="s">
        <v>2108</v>
      </c>
      <c r="H439" s="43" t="s">
        <v>2542</v>
      </c>
      <c r="I439" s="241">
        <v>5623</v>
      </c>
      <c r="J439" s="242">
        <v>845</v>
      </c>
      <c r="K439" s="241">
        <v>202</v>
      </c>
      <c r="L439" s="55">
        <v>705.27</v>
      </c>
      <c r="M439" s="24">
        <f t="shared" si="43"/>
        <v>3.5923884000000003E-2</v>
      </c>
      <c r="N439" s="24">
        <f t="shared" si="44"/>
        <v>4.3041220999999998E-2</v>
      </c>
      <c r="O439" s="44">
        <f t="shared" si="45"/>
        <v>1.0455057E-3</v>
      </c>
      <c r="P439" s="20">
        <f t="shared" si="46"/>
        <v>156825</v>
      </c>
      <c r="Q439" s="200"/>
      <c r="R439" s="201"/>
      <c r="S439" s="201"/>
      <c r="T439" s="385"/>
      <c r="U439" s="415"/>
      <c r="V439" s="313"/>
      <c r="W439" s="372"/>
      <c r="X439" s="306"/>
      <c r="Y439" s="307"/>
      <c r="Z439" s="314"/>
      <c r="AA439" s="315"/>
      <c r="AB439" s="304"/>
      <c r="AC439" s="351"/>
      <c r="AD439" s="351"/>
      <c r="AE439" s="354"/>
      <c r="AF439" s="356"/>
      <c r="AG439" s="351"/>
    </row>
    <row r="440" spans="1:33" ht="15" hidden="1">
      <c r="A440" s="75" t="s">
        <v>5248</v>
      </c>
      <c r="B440" s="39" t="s">
        <v>708</v>
      </c>
      <c r="C440" s="40" t="s">
        <v>2126</v>
      </c>
      <c r="D440" s="40" t="s">
        <v>2174</v>
      </c>
      <c r="E440" s="40" t="s">
        <v>2122</v>
      </c>
      <c r="F440" s="40" t="s">
        <v>2119</v>
      </c>
      <c r="G440" s="42" t="s">
        <v>2108</v>
      </c>
      <c r="H440" s="43" t="s">
        <v>2543</v>
      </c>
      <c r="I440" s="241">
        <v>10526</v>
      </c>
      <c r="J440" s="242">
        <v>1767</v>
      </c>
      <c r="K440" s="241">
        <v>632</v>
      </c>
      <c r="L440" s="55">
        <v>747.19</v>
      </c>
      <c r="M440" s="24">
        <f t="shared" si="43"/>
        <v>6.0041801200000001E-2</v>
      </c>
      <c r="N440" s="24">
        <f t="shared" si="44"/>
        <v>0.1419904746</v>
      </c>
      <c r="O440" s="44">
        <f t="shared" si="45"/>
        <v>3.4490622999999998E-3</v>
      </c>
      <c r="P440" s="20">
        <f t="shared" si="46"/>
        <v>517359</v>
      </c>
      <c r="Q440" s="200"/>
      <c r="R440" s="201"/>
      <c r="S440" s="201"/>
      <c r="T440" s="385"/>
      <c r="U440" s="415"/>
      <c r="V440" s="313"/>
      <c r="W440" s="372"/>
      <c r="X440" s="306"/>
      <c r="Y440" s="307"/>
      <c r="Z440" s="314"/>
      <c r="AA440" s="315"/>
      <c r="AB440" s="304"/>
      <c r="AC440" s="351"/>
      <c r="AD440" s="351"/>
      <c r="AE440" s="354"/>
      <c r="AF440" s="356"/>
      <c r="AG440" s="351"/>
    </row>
    <row r="441" spans="1:33" ht="15" hidden="1">
      <c r="A441" s="75" t="s">
        <v>5249</v>
      </c>
      <c r="B441" s="39" t="s">
        <v>709</v>
      </c>
      <c r="C441" s="40" t="s">
        <v>2126</v>
      </c>
      <c r="D441" s="40" t="s">
        <v>2174</v>
      </c>
      <c r="E441" s="40" t="s">
        <v>2124</v>
      </c>
      <c r="F441" s="40" t="s">
        <v>2119</v>
      </c>
      <c r="G441" s="42" t="s">
        <v>2108</v>
      </c>
      <c r="H441" s="43" t="s">
        <v>2540</v>
      </c>
      <c r="I441" s="241">
        <v>18148</v>
      </c>
      <c r="J441" s="242">
        <v>3073</v>
      </c>
      <c r="K441" s="241">
        <v>228</v>
      </c>
      <c r="L441" s="55">
        <v>957.87</v>
      </c>
      <c r="M441" s="24">
        <f t="shared" si="43"/>
        <v>1.2563367799999999E-2</v>
      </c>
      <c r="N441" s="24">
        <f t="shared" si="44"/>
        <v>4.0305291100000001E-2</v>
      </c>
      <c r="O441" s="44">
        <f t="shared" si="45"/>
        <v>9.7904770000000006E-4</v>
      </c>
      <c r="P441" s="20">
        <f t="shared" si="46"/>
        <v>146857</v>
      </c>
      <c r="Q441" s="200"/>
      <c r="R441" s="201"/>
      <c r="S441" s="201"/>
      <c r="T441" s="385"/>
      <c r="U441" s="415"/>
      <c r="V441" s="313"/>
      <c r="W441" s="372"/>
      <c r="X441" s="306"/>
      <c r="Y441" s="307"/>
      <c r="Z441" s="314"/>
      <c r="AA441" s="315"/>
      <c r="AB441" s="304"/>
      <c r="AC441" s="351"/>
      <c r="AD441" s="351"/>
      <c r="AE441" s="354"/>
      <c r="AF441" s="356"/>
      <c r="AG441" s="351"/>
    </row>
    <row r="442" spans="1:33" ht="15" hidden="1">
      <c r="A442" s="75" t="s">
        <v>5250</v>
      </c>
      <c r="B442" s="39" t="s">
        <v>710</v>
      </c>
      <c r="C442" s="40" t="s">
        <v>2126</v>
      </c>
      <c r="D442" s="40" t="s">
        <v>2174</v>
      </c>
      <c r="E442" s="40" t="s">
        <v>2126</v>
      </c>
      <c r="F442" s="40" t="s">
        <v>2119</v>
      </c>
      <c r="G442" s="42" t="s">
        <v>2108</v>
      </c>
      <c r="H442" s="43" t="s">
        <v>2544</v>
      </c>
      <c r="I442" s="241">
        <v>3966</v>
      </c>
      <c r="J442" s="242">
        <v>554</v>
      </c>
      <c r="K442" s="241">
        <v>221</v>
      </c>
      <c r="L442" s="55">
        <v>676.99</v>
      </c>
      <c r="M442" s="24">
        <f t="shared" si="43"/>
        <v>5.5723650999999999E-2</v>
      </c>
      <c r="N442" s="24">
        <f t="shared" si="44"/>
        <v>4.56002343E-2</v>
      </c>
      <c r="O442" s="44">
        <f t="shared" si="45"/>
        <v>1.1076662000000001E-3</v>
      </c>
      <c r="P442" s="20">
        <f t="shared" si="46"/>
        <v>166149</v>
      </c>
      <c r="Q442" s="200"/>
      <c r="R442" s="201"/>
      <c r="S442" s="201"/>
      <c r="T442" s="385"/>
      <c r="U442" s="415"/>
      <c r="V442" s="313"/>
      <c r="W442" s="372"/>
      <c r="X442" s="306"/>
      <c r="Y442" s="307"/>
      <c r="Z442" s="314"/>
      <c r="AA442" s="315"/>
      <c r="AB442" s="304"/>
      <c r="AC442" s="351"/>
      <c r="AD442" s="351"/>
      <c r="AE442" s="354"/>
      <c r="AF442" s="356"/>
      <c r="AG442" s="351"/>
    </row>
    <row r="443" spans="1:33" ht="15" hidden="1">
      <c r="A443" s="75" t="s">
        <v>5251</v>
      </c>
      <c r="B443" s="39" t="s">
        <v>711</v>
      </c>
      <c r="C443" s="40" t="s">
        <v>2126</v>
      </c>
      <c r="D443" s="40" t="s">
        <v>2174</v>
      </c>
      <c r="E443" s="40" t="s">
        <v>2133</v>
      </c>
      <c r="F443" s="40" t="s">
        <v>2119</v>
      </c>
      <c r="G443" s="42" t="s">
        <v>2108</v>
      </c>
      <c r="H443" s="43" t="s">
        <v>2545</v>
      </c>
      <c r="I443" s="241">
        <v>9751</v>
      </c>
      <c r="J443" s="242">
        <v>1539</v>
      </c>
      <c r="K443" s="241">
        <v>393</v>
      </c>
      <c r="L443" s="55">
        <v>747.81</v>
      </c>
      <c r="M443" s="24">
        <f t="shared" si="43"/>
        <v>4.0303558599999997E-2</v>
      </c>
      <c r="N443" s="24">
        <f t="shared" si="44"/>
        <v>8.2945101899999998E-2</v>
      </c>
      <c r="O443" s="44">
        <f t="shared" si="45"/>
        <v>2.0148028999999999E-3</v>
      </c>
      <c r="P443" s="20">
        <f t="shared" si="46"/>
        <v>302220</v>
      </c>
      <c r="Q443" s="200"/>
      <c r="R443" s="201"/>
      <c r="S443" s="201"/>
      <c r="T443" s="385"/>
      <c r="U443" s="415"/>
      <c r="V443" s="313"/>
      <c r="W443" s="372"/>
      <c r="X443" s="306"/>
      <c r="Y443" s="307"/>
      <c r="Z443" s="314"/>
      <c r="AA443" s="315"/>
      <c r="AB443" s="304"/>
      <c r="AC443" s="351"/>
      <c r="AD443" s="351"/>
      <c r="AE443" s="354"/>
      <c r="AF443" s="356"/>
      <c r="AG443" s="351"/>
    </row>
    <row r="444" spans="1:33" ht="15" hidden="1">
      <c r="A444" s="75" t="s">
        <v>5252</v>
      </c>
      <c r="B444" s="39" t="s">
        <v>712</v>
      </c>
      <c r="C444" s="40" t="s">
        <v>2126</v>
      </c>
      <c r="D444" s="40" t="s">
        <v>2174</v>
      </c>
      <c r="E444" s="40" t="s">
        <v>2157</v>
      </c>
      <c r="F444" s="40" t="s">
        <v>2119</v>
      </c>
      <c r="G444" s="42" t="s">
        <v>2108</v>
      </c>
      <c r="H444" s="43" t="s">
        <v>2541</v>
      </c>
      <c r="I444" s="241">
        <v>7860</v>
      </c>
      <c r="J444" s="242">
        <v>1109</v>
      </c>
      <c r="K444" s="241">
        <v>173</v>
      </c>
      <c r="L444" s="55">
        <v>852.89</v>
      </c>
      <c r="M444" s="24">
        <f t="shared" si="43"/>
        <v>2.20101781E-2</v>
      </c>
      <c r="N444" s="24">
        <f t="shared" si="44"/>
        <v>2.8619502500000001E-2</v>
      </c>
      <c r="O444" s="44">
        <f t="shared" si="45"/>
        <v>6.9519060000000003E-4</v>
      </c>
      <c r="P444" s="20">
        <f t="shared" si="46"/>
        <v>104278</v>
      </c>
      <c r="Q444" s="200"/>
      <c r="R444" s="201"/>
      <c r="S444" s="201"/>
      <c r="T444" s="385"/>
      <c r="U444" s="415"/>
      <c r="V444" s="313"/>
      <c r="W444" s="372"/>
      <c r="X444" s="306"/>
      <c r="Y444" s="307"/>
      <c r="Z444" s="314"/>
      <c r="AA444" s="315"/>
      <c r="AB444" s="304"/>
      <c r="AC444" s="351"/>
      <c r="AD444" s="351"/>
      <c r="AE444" s="354"/>
      <c r="AF444" s="356"/>
      <c r="AG444" s="351"/>
    </row>
    <row r="445" spans="1:33" ht="15" hidden="1">
      <c r="A445" s="75" t="s">
        <v>5253</v>
      </c>
      <c r="B445" s="39" t="s">
        <v>713</v>
      </c>
      <c r="C445" s="40" t="s">
        <v>2126</v>
      </c>
      <c r="D445" s="40" t="s">
        <v>2174</v>
      </c>
      <c r="E445" s="40" t="s">
        <v>2159</v>
      </c>
      <c r="F445" s="40" t="s">
        <v>2119</v>
      </c>
      <c r="G445" s="42" t="s">
        <v>2108</v>
      </c>
      <c r="H445" s="43" t="s">
        <v>2546</v>
      </c>
      <c r="I445" s="241">
        <v>7416</v>
      </c>
      <c r="J445" s="242">
        <v>1071</v>
      </c>
      <c r="K445" s="241">
        <v>165</v>
      </c>
      <c r="L445" s="55">
        <v>1005.9</v>
      </c>
      <c r="M445" s="24">
        <f t="shared" si="43"/>
        <v>2.22491909E-2</v>
      </c>
      <c r="N445" s="24">
        <f t="shared" si="44"/>
        <v>2.36891176E-2</v>
      </c>
      <c r="O445" s="44">
        <f t="shared" si="45"/>
        <v>5.7542759999999998E-4</v>
      </c>
      <c r="P445" s="20">
        <f t="shared" si="46"/>
        <v>86314</v>
      </c>
      <c r="Q445" s="200"/>
      <c r="R445" s="201"/>
      <c r="S445" s="201"/>
      <c r="T445" s="385"/>
      <c r="U445" s="415"/>
      <c r="V445" s="313"/>
      <c r="W445" s="372"/>
      <c r="X445" s="306"/>
      <c r="Y445" s="307"/>
      <c r="Z445" s="314"/>
      <c r="AA445" s="315"/>
      <c r="AB445" s="304"/>
      <c r="AC445" s="351"/>
      <c r="AD445" s="351"/>
      <c r="AE445" s="354"/>
      <c r="AF445" s="356"/>
      <c r="AG445" s="351"/>
    </row>
    <row r="446" spans="1:33" ht="15" hidden="1">
      <c r="A446" s="75" t="s">
        <v>5254</v>
      </c>
      <c r="B446" s="39" t="s">
        <v>714</v>
      </c>
      <c r="C446" s="40" t="s">
        <v>2126</v>
      </c>
      <c r="D446" s="40" t="s">
        <v>2174</v>
      </c>
      <c r="E446" s="40" t="s">
        <v>2172</v>
      </c>
      <c r="F446" s="40" t="s">
        <v>2119</v>
      </c>
      <c r="G446" s="42" t="s">
        <v>2108</v>
      </c>
      <c r="H446" s="43" t="s">
        <v>2547</v>
      </c>
      <c r="I446" s="241">
        <v>6903</v>
      </c>
      <c r="J446" s="242">
        <v>1067</v>
      </c>
      <c r="K446" s="241">
        <v>259</v>
      </c>
      <c r="L446" s="55">
        <v>595.54</v>
      </c>
      <c r="M446" s="24">
        <f t="shared" si="43"/>
        <v>3.7519918800000003E-2</v>
      </c>
      <c r="N446" s="24">
        <f t="shared" si="44"/>
        <v>6.7222610299999999E-2</v>
      </c>
      <c r="O446" s="44">
        <f t="shared" si="45"/>
        <v>1.632891E-3</v>
      </c>
      <c r="P446" s="20">
        <f t="shared" si="46"/>
        <v>244933</v>
      </c>
      <c r="Q446" s="200"/>
      <c r="R446" s="201"/>
      <c r="S446" s="201"/>
      <c r="T446" s="385"/>
      <c r="U446" s="415"/>
      <c r="V446" s="313"/>
      <c r="W446" s="372"/>
      <c r="X446" s="306"/>
      <c r="Y446" s="307"/>
      <c r="Z446" s="314"/>
      <c r="AA446" s="315"/>
      <c r="AB446" s="304"/>
      <c r="AC446" s="351"/>
      <c r="AD446" s="351"/>
      <c r="AE446" s="354"/>
      <c r="AF446" s="356"/>
      <c r="AG446" s="351"/>
    </row>
    <row r="447" spans="1:33" ht="15" hidden="1">
      <c r="A447" s="75" t="s">
        <v>5255</v>
      </c>
      <c r="B447" s="39" t="s">
        <v>715</v>
      </c>
      <c r="C447" s="40" t="s">
        <v>2126</v>
      </c>
      <c r="D447" s="40" t="s">
        <v>2174</v>
      </c>
      <c r="E447" s="40" t="s">
        <v>2174</v>
      </c>
      <c r="F447" s="40" t="s">
        <v>2119</v>
      </c>
      <c r="G447" s="42" t="s">
        <v>2108</v>
      </c>
      <c r="H447" s="43" t="s">
        <v>2548</v>
      </c>
      <c r="I447" s="241">
        <v>4695</v>
      </c>
      <c r="J447" s="242">
        <v>621</v>
      </c>
      <c r="K447" s="241">
        <v>196</v>
      </c>
      <c r="L447" s="55">
        <v>904.54</v>
      </c>
      <c r="M447" s="24">
        <f t="shared" ref="M447:M510" si="47" xml:space="preserve"> ROUNDDOWN(K447/I447,10)</f>
        <v>4.1746538800000003E-2</v>
      </c>
      <c r="N447" s="24">
        <f t="shared" ref="N447:N510" si="48">ROUNDDOWN(J447*M447/L447,10)</f>
        <v>2.86605352E-2</v>
      </c>
      <c r="O447" s="44">
        <f t="shared" ref="O447:O510" si="49">ROUNDDOWN(N447/$N$2499,10)</f>
        <v>6.9618730000000001E-4</v>
      </c>
      <c r="P447" s="20">
        <f t="shared" si="46"/>
        <v>104428</v>
      </c>
      <c r="Q447" s="200"/>
      <c r="R447" s="201"/>
      <c r="S447" s="201"/>
      <c r="T447" s="385"/>
      <c r="U447" s="415"/>
      <c r="V447" s="313"/>
      <c r="W447" s="372"/>
      <c r="X447" s="306"/>
      <c r="Y447" s="307"/>
      <c r="Z447" s="314"/>
      <c r="AA447" s="315"/>
      <c r="AB447" s="304"/>
      <c r="AC447" s="351"/>
      <c r="AD447" s="351"/>
      <c r="AE447" s="354"/>
      <c r="AF447" s="356"/>
      <c r="AG447" s="351"/>
    </row>
    <row r="448" spans="1:33" ht="15" hidden="1">
      <c r="A448" s="75" t="s">
        <v>5256</v>
      </c>
      <c r="B448" s="39" t="s">
        <v>716</v>
      </c>
      <c r="C448" s="40" t="s">
        <v>2126</v>
      </c>
      <c r="D448" s="40" t="s">
        <v>2175</v>
      </c>
      <c r="E448" s="40" t="s">
        <v>2116</v>
      </c>
      <c r="F448" s="40" t="s">
        <v>2119</v>
      </c>
      <c r="G448" s="42" t="s">
        <v>2108</v>
      </c>
      <c r="H448" s="43" t="s">
        <v>2549</v>
      </c>
      <c r="I448" s="241">
        <v>6623</v>
      </c>
      <c r="J448" s="242">
        <v>1030</v>
      </c>
      <c r="K448" s="241">
        <v>218</v>
      </c>
      <c r="L448" s="55">
        <v>902.92</v>
      </c>
      <c r="M448" s="24">
        <f t="shared" si="47"/>
        <v>3.2915597099999999E-2</v>
      </c>
      <c r="N448" s="24">
        <f t="shared" si="48"/>
        <v>3.7548248999999999E-2</v>
      </c>
      <c r="O448" s="44">
        <f t="shared" si="49"/>
        <v>9.1207699999999996E-4</v>
      </c>
      <c r="P448" s="20">
        <f t="shared" si="46"/>
        <v>136811</v>
      </c>
      <c r="Q448" s="200"/>
      <c r="R448" s="201"/>
      <c r="S448" s="201"/>
      <c r="T448" s="385"/>
      <c r="U448" s="415"/>
      <c r="V448" s="313"/>
      <c r="W448" s="372"/>
      <c r="X448" s="306"/>
      <c r="Y448" s="307"/>
      <c r="Z448" s="314"/>
      <c r="AA448" s="315"/>
      <c r="AB448" s="304"/>
      <c r="AC448" s="351"/>
      <c r="AD448" s="351"/>
      <c r="AE448" s="354"/>
      <c r="AF448" s="356"/>
      <c r="AG448" s="351"/>
    </row>
    <row r="449" spans="1:33" ht="15" hidden="1">
      <c r="A449" s="75" t="s">
        <v>5257</v>
      </c>
      <c r="B449" s="39" t="s">
        <v>717</v>
      </c>
      <c r="C449" s="40" t="s">
        <v>2126</v>
      </c>
      <c r="D449" s="40" t="s">
        <v>2175</v>
      </c>
      <c r="E449" s="40" t="s">
        <v>2115</v>
      </c>
      <c r="F449" s="40" t="s">
        <v>2119</v>
      </c>
      <c r="G449" s="42" t="s">
        <v>2108</v>
      </c>
      <c r="H449" s="48" t="s">
        <v>2550</v>
      </c>
      <c r="I449" s="241">
        <v>6593</v>
      </c>
      <c r="J449" s="242">
        <v>845</v>
      </c>
      <c r="K449" s="241">
        <v>168</v>
      </c>
      <c r="L449" s="55">
        <v>827.12</v>
      </c>
      <c r="M449" s="24">
        <f t="shared" si="47"/>
        <v>2.5481571299999999E-2</v>
      </c>
      <c r="N449" s="24">
        <f t="shared" si="48"/>
        <v>2.60324109E-2</v>
      </c>
      <c r="O449" s="44">
        <f t="shared" si="49"/>
        <v>6.3234809999999995E-4</v>
      </c>
      <c r="P449" s="20">
        <f t="shared" si="46"/>
        <v>94852</v>
      </c>
      <c r="Q449" s="200"/>
      <c r="R449" s="201"/>
      <c r="S449" s="201"/>
      <c r="T449" s="385"/>
      <c r="U449" s="415"/>
      <c r="V449" s="313"/>
      <c r="W449" s="372"/>
      <c r="X449" s="306"/>
      <c r="Y449" s="307"/>
      <c r="Z449" s="314"/>
      <c r="AA449" s="315"/>
      <c r="AB449" s="304"/>
      <c r="AC449" s="351"/>
      <c r="AD449" s="351"/>
      <c r="AE449" s="354"/>
      <c r="AF449" s="356"/>
      <c r="AG449" s="351"/>
    </row>
    <row r="450" spans="1:33" ht="15" hidden="1">
      <c r="A450" s="75" t="s">
        <v>5258</v>
      </c>
      <c r="B450" s="39" t="s">
        <v>718</v>
      </c>
      <c r="C450" s="40" t="s">
        <v>2126</v>
      </c>
      <c r="D450" s="40" t="s">
        <v>2175</v>
      </c>
      <c r="E450" s="40" t="s">
        <v>2120</v>
      </c>
      <c r="F450" s="40" t="s">
        <v>2119</v>
      </c>
      <c r="G450" s="42" t="s">
        <v>2108</v>
      </c>
      <c r="H450" s="43" t="s">
        <v>2551</v>
      </c>
      <c r="I450" s="241">
        <v>5619</v>
      </c>
      <c r="J450" s="242">
        <v>688</v>
      </c>
      <c r="K450" s="241">
        <v>205</v>
      </c>
      <c r="L450" s="55">
        <v>731.37</v>
      </c>
      <c r="M450" s="24">
        <f t="shared" si="47"/>
        <v>3.6483359999999999E-2</v>
      </c>
      <c r="N450" s="24">
        <f t="shared" si="48"/>
        <v>3.4319908699999999E-2</v>
      </c>
      <c r="O450" s="44">
        <f t="shared" si="49"/>
        <v>8.3365800000000003E-4</v>
      </c>
      <c r="P450" s="20">
        <f t="shared" si="46"/>
        <v>125048</v>
      </c>
      <c r="Q450" s="200"/>
      <c r="R450" s="201"/>
      <c r="S450" s="201"/>
      <c r="T450" s="385"/>
      <c r="U450" s="415"/>
      <c r="V450" s="313"/>
      <c r="W450" s="372"/>
      <c r="X450" s="306"/>
      <c r="Y450" s="307"/>
      <c r="Z450" s="314"/>
      <c r="AA450" s="315"/>
      <c r="AB450" s="304"/>
      <c r="AC450" s="351"/>
      <c r="AD450" s="351"/>
      <c r="AE450" s="354"/>
      <c r="AF450" s="356"/>
      <c r="AG450" s="351"/>
    </row>
    <row r="451" spans="1:33" ht="15" hidden="1">
      <c r="A451" s="75" t="s">
        <v>5259</v>
      </c>
      <c r="B451" s="39" t="s">
        <v>719</v>
      </c>
      <c r="C451" s="40" t="s">
        <v>2126</v>
      </c>
      <c r="D451" s="40" t="s">
        <v>2175</v>
      </c>
      <c r="E451" s="40" t="s">
        <v>2122</v>
      </c>
      <c r="F451" s="40" t="s">
        <v>2119</v>
      </c>
      <c r="G451" s="42" t="s">
        <v>2108</v>
      </c>
      <c r="H451" s="43" t="s">
        <v>2552</v>
      </c>
      <c r="I451" s="241">
        <v>4963</v>
      </c>
      <c r="J451" s="242">
        <v>630</v>
      </c>
      <c r="K451" s="241">
        <v>109</v>
      </c>
      <c r="L451" s="55">
        <v>806.38</v>
      </c>
      <c r="M451" s="24">
        <f t="shared" si="47"/>
        <v>2.1962522599999999E-2</v>
      </c>
      <c r="N451" s="24">
        <f t="shared" si="48"/>
        <v>1.71586463E-2</v>
      </c>
      <c r="O451" s="44">
        <f t="shared" si="49"/>
        <v>4.1679720000000001E-4</v>
      </c>
      <c r="P451" s="20">
        <f t="shared" si="46"/>
        <v>62519</v>
      </c>
      <c r="Q451" s="200"/>
      <c r="R451" s="201"/>
      <c r="S451" s="201"/>
      <c r="T451" s="385"/>
      <c r="U451" s="415"/>
      <c r="V451" s="313"/>
      <c r="W451" s="372"/>
      <c r="X451" s="306"/>
      <c r="Y451" s="307"/>
      <c r="Z451" s="314"/>
      <c r="AA451" s="315"/>
      <c r="AB451" s="304"/>
      <c r="AC451" s="351"/>
      <c r="AD451" s="351"/>
      <c r="AE451" s="354"/>
      <c r="AF451" s="356"/>
      <c r="AG451" s="351"/>
    </row>
    <row r="452" spans="1:33" ht="15" hidden="1">
      <c r="A452" s="75" t="s">
        <v>5260</v>
      </c>
      <c r="B452" s="39" t="s">
        <v>720</v>
      </c>
      <c r="C452" s="40" t="s">
        <v>2126</v>
      </c>
      <c r="D452" s="40" t="s">
        <v>2175</v>
      </c>
      <c r="E452" s="40" t="s">
        <v>2124</v>
      </c>
      <c r="F452" s="40">
        <v>3</v>
      </c>
      <c r="G452" s="42" t="s">
        <v>2109</v>
      </c>
      <c r="H452" s="43" t="s">
        <v>2553</v>
      </c>
      <c r="I452" s="241">
        <v>17234</v>
      </c>
      <c r="J452" s="242">
        <v>2122</v>
      </c>
      <c r="K452" s="241">
        <v>452</v>
      </c>
      <c r="L452" s="55">
        <v>1033.68</v>
      </c>
      <c r="M452" s="24">
        <f t="shared" si="47"/>
        <v>2.6227225199999999E-2</v>
      </c>
      <c r="N452" s="24">
        <f t="shared" si="48"/>
        <v>5.3840813199999997E-2</v>
      </c>
      <c r="O452" s="44">
        <f t="shared" si="49"/>
        <v>1.3078364000000001E-3</v>
      </c>
      <c r="P452" s="20">
        <f t="shared" si="46"/>
        <v>196175</v>
      </c>
      <c r="Q452" s="200"/>
      <c r="R452" s="201"/>
      <c r="S452" s="201"/>
      <c r="T452" s="385"/>
      <c r="U452" s="415"/>
      <c r="V452" s="313"/>
      <c r="W452" s="372"/>
      <c r="X452" s="306"/>
      <c r="Y452" s="307"/>
      <c r="Z452" s="314"/>
      <c r="AA452" s="315"/>
      <c r="AB452" s="304"/>
      <c r="AC452" s="351"/>
      <c r="AD452" s="351"/>
      <c r="AE452" s="354"/>
      <c r="AF452" s="356"/>
      <c r="AG452" s="351"/>
    </row>
    <row r="453" spans="1:33" ht="15" hidden="1">
      <c r="A453" s="75" t="s">
        <v>5261</v>
      </c>
      <c r="B453" s="39" t="s">
        <v>721</v>
      </c>
      <c r="C453" s="40" t="s">
        <v>2126</v>
      </c>
      <c r="D453" s="40" t="s">
        <v>2175</v>
      </c>
      <c r="E453" s="40" t="s">
        <v>2126</v>
      </c>
      <c r="F453" s="40">
        <v>3</v>
      </c>
      <c r="G453" s="42" t="s">
        <v>2109</v>
      </c>
      <c r="H453" s="43" t="s">
        <v>2554</v>
      </c>
      <c r="I453" s="241">
        <v>14263</v>
      </c>
      <c r="J453" s="242">
        <v>1728</v>
      </c>
      <c r="K453" s="241">
        <v>143</v>
      </c>
      <c r="L453" s="55">
        <v>1021.6</v>
      </c>
      <c r="M453" s="24">
        <f t="shared" si="47"/>
        <v>1.0025941199999999E-2</v>
      </c>
      <c r="N453" s="24">
        <f t="shared" si="48"/>
        <v>1.6958522300000001E-2</v>
      </c>
      <c r="O453" s="44">
        <f t="shared" si="49"/>
        <v>4.1193600000000001E-4</v>
      </c>
      <c r="P453" s="20">
        <f t="shared" ref="P453:P516" si="50">ROUNDDOWN(150000000*O453,0)</f>
        <v>61790</v>
      </c>
      <c r="Q453" s="200"/>
      <c r="R453" s="201"/>
      <c r="S453" s="201"/>
      <c r="T453" s="385"/>
      <c r="U453" s="415"/>
      <c r="V453" s="313"/>
      <c r="W453" s="372"/>
      <c r="X453" s="306"/>
      <c r="Y453" s="307"/>
      <c r="Z453" s="314"/>
      <c r="AA453" s="315"/>
      <c r="AB453" s="304"/>
      <c r="AC453" s="351"/>
      <c r="AD453" s="351"/>
      <c r="AE453" s="354"/>
      <c r="AF453" s="356"/>
      <c r="AG453" s="351"/>
    </row>
    <row r="454" spans="1:33" ht="15" hidden="1">
      <c r="A454" s="75" t="s">
        <v>5262</v>
      </c>
      <c r="B454" s="39" t="s">
        <v>722</v>
      </c>
      <c r="C454" s="40" t="s">
        <v>2126</v>
      </c>
      <c r="D454" s="40" t="s">
        <v>2175</v>
      </c>
      <c r="E454" s="40" t="s">
        <v>2133</v>
      </c>
      <c r="F454" s="40" t="s">
        <v>2119</v>
      </c>
      <c r="G454" s="42" t="s">
        <v>2108</v>
      </c>
      <c r="H454" s="43" t="s">
        <v>2555</v>
      </c>
      <c r="I454" s="241">
        <v>4431</v>
      </c>
      <c r="J454" s="242">
        <v>506</v>
      </c>
      <c r="K454" s="241">
        <v>130</v>
      </c>
      <c r="L454" s="55">
        <v>885.4</v>
      </c>
      <c r="M454" s="24">
        <f t="shared" si="47"/>
        <v>2.93387497E-2</v>
      </c>
      <c r="N454" s="24">
        <f t="shared" si="48"/>
        <v>1.6766893299999999E-2</v>
      </c>
      <c r="O454" s="44">
        <f t="shared" si="49"/>
        <v>4.0728120000000002E-4</v>
      </c>
      <c r="P454" s="20">
        <f t="shared" si="50"/>
        <v>61092</v>
      </c>
      <c r="Q454" s="200"/>
      <c r="R454" s="201"/>
      <c r="S454" s="201"/>
      <c r="T454" s="385"/>
      <c r="U454" s="415"/>
      <c r="V454" s="313"/>
      <c r="W454" s="372"/>
      <c r="X454" s="306"/>
      <c r="Y454" s="307"/>
      <c r="Z454" s="314"/>
      <c r="AA454" s="315"/>
      <c r="AB454" s="304"/>
      <c r="AC454" s="351"/>
      <c r="AD454" s="351"/>
      <c r="AE454" s="354"/>
      <c r="AF454" s="356"/>
      <c r="AG454" s="351"/>
    </row>
    <row r="455" spans="1:33" ht="15" hidden="1">
      <c r="A455" s="75" t="s">
        <v>5263</v>
      </c>
      <c r="B455" s="39" t="s">
        <v>723</v>
      </c>
      <c r="C455" s="40" t="s">
        <v>2126</v>
      </c>
      <c r="D455" s="40" t="s">
        <v>2177</v>
      </c>
      <c r="E455" s="40" t="s">
        <v>2116</v>
      </c>
      <c r="F455" s="40" t="s">
        <v>2119</v>
      </c>
      <c r="G455" s="42" t="s">
        <v>2108</v>
      </c>
      <c r="H455" s="43" t="s">
        <v>2556</v>
      </c>
      <c r="I455" s="241">
        <v>3962</v>
      </c>
      <c r="J455" s="242">
        <v>544</v>
      </c>
      <c r="K455" s="241">
        <v>125</v>
      </c>
      <c r="L455" s="55">
        <v>894.47</v>
      </c>
      <c r="M455" s="24">
        <f t="shared" si="47"/>
        <v>3.1549722299999999E-2</v>
      </c>
      <c r="N455" s="24">
        <f t="shared" si="48"/>
        <v>1.9187953600000002E-2</v>
      </c>
      <c r="O455" s="44">
        <f t="shared" si="49"/>
        <v>4.6609070000000003E-4</v>
      </c>
      <c r="P455" s="20">
        <f t="shared" si="50"/>
        <v>69913</v>
      </c>
      <c r="Q455" s="200"/>
      <c r="R455" s="201"/>
      <c r="S455" s="201"/>
      <c r="T455" s="385"/>
      <c r="U455" s="415"/>
      <c r="V455" s="313"/>
      <c r="W455" s="372"/>
      <c r="X455" s="306"/>
      <c r="Y455" s="307"/>
      <c r="Z455" s="314"/>
      <c r="AA455" s="315"/>
      <c r="AB455" s="304"/>
      <c r="AC455" s="351"/>
      <c r="AD455" s="351"/>
      <c r="AE455" s="354"/>
      <c r="AF455" s="356"/>
      <c r="AG455" s="351"/>
    </row>
    <row r="456" spans="1:33" ht="15" hidden="1">
      <c r="A456" s="75" t="s">
        <v>5264</v>
      </c>
      <c r="B456" s="39" t="s">
        <v>724</v>
      </c>
      <c r="C456" s="40" t="s">
        <v>2126</v>
      </c>
      <c r="D456" s="40" t="s">
        <v>2177</v>
      </c>
      <c r="E456" s="40" t="s">
        <v>2115</v>
      </c>
      <c r="F456" s="40" t="s">
        <v>2119</v>
      </c>
      <c r="G456" s="42" t="s">
        <v>2108</v>
      </c>
      <c r="H456" s="43" t="s">
        <v>2557</v>
      </c>
      <c r="I456" s="241">
        <v>3861</v>
      </c>
      <c r="J456" s="242">
        <v>548</v>
      </c>
      <c r="K456" s="241">
        <v>80</v>
      </c>
      <c r="L456" s="55">
        <v>688.07</v>
      </c>
      <c r="M456" s="24">
        <f t="shared" si="47"/>
        <v>2.0720020700000001E-2</v>
      </c>
      <c r="N456" s="24">
        <f t="shared" si="48"/>
        <v>1.6502058399999998E-2</v>
      </c>
      <c r="O456" s="44">
        <f t="shared" si="49"/>
        <v>4.008482E-4</v>
      </c>
      <c r="P456" s="20">
        <f t="shared" si="50"/>
        <v>60127</v>
      </c>
      <c r="Q456" s="200"/>
      <c r="R456" s="202"/>
      <c r="S456" s="201"/>
      <c r="T456" s="386"/>
      <c r="U456" s="415"/>
      <c r="V456" s="313"/>
      <c r="W456" s="372"/>
      <c r="X456" s="306"/>
      <c r="Y456" s="307"/>
      <c r="Z456" s="314"/>
      <c r="AA456" s="315"/>
      <c r="AB456" s="304"/>
      <c r="AC456" s="351"/>
      <c r="AD456" s="351"/>
      <c r="AE456" s="354"/>
      <c r="AF456" s="356"/>
      <c r="AG456" s="351"/>
    </row>
    <row r="457" spans="1:33" ht="15" hidden="1">
      <c r="A457" s="75" t="s">
        <v>5265</v>
      </c>
      <c r="B457" s="39" t="s">
        <v>725</v>
      </c>
      <c r="C457" s="40" t="s">
        <v>2126</v>
      </c>
      <c r="D457" s="40" t="s">
        <v>2177</v>
      </c>
      <c r="E457" s="40" t="s">
        <v>2120</v>
      </c>
      <c r="F457" s="40" t="s">
        <v>2119</v>
      </c>
      <c r="G457" s="42" t="s">
        <v>2108</v>
      </c>
      <c r="H457" s="43" t="s">
        <v>2558</v>
      </c>
      <c r="I457" s="241">
        <v>3835</v>
      </c>
      <c r="J457" s="242">
        <v>570</v>
      </c>
      <c r="K457" s="241">
        <v>150</v>
      </c>
      <c r="L457" s="55">
        <v>943.99</v>
      </c>
      <c r="M457" s="24">
        <f t="shared" si="47"/>
        <v>3.9113428899999997E-2</v>
      </c>
      <c r="N457" s="24">
        <f t="shared" si="48"/>
        <v>2.3617468900000001E-2</v>
      </c>
      <c r="O457" s="44">
        <f t="shared" si="49"/>
        <v>5.7368719999999998E-4</v>
      </c>
      <c r="P457" s="20">
        <f t="shared" si="50"/>
        <v>86053</v>
      </c>
      <c r="Q457" s="200"/>
      <c r="R457" s="201"/>
      <c r="S457" s="201"/>
      <c r="T457" s="385"/>
      <c r="U457" s="415"/>
      <c r="V457" s="313"/>
      <c r="W457" s="372"/>
      <c r="X457" s="306"/>
      <c r="Y457" s="307"/>
      <c r="Z457" s="314"/>
      <c r="AA457" s="315"/>
      <c r="AB457" s="304"/>
      <c r="AC457" s="351"/>
      <c r="AD457" s="351"/>
      <c r="AE457" s="354"/>
      <c r="AF457" s="356"/>
      <c r="AG457" s="351"/>
    </row>
    <row r="458" spans="1:33" ht="15" hidden="1">
      <c r="A458" s="75" t="s">
        <v>5266</v>
      </c>
      <c r="B458" s="39" t="s">
        <v>726</v>
      </c>
      <c r="C458" s="40" t="s">
        <v>2126</v>
      </c>
      <c r="D458" s="40" t="s">
        <v>2177</v>
      </c>
      <c r="E458" s="40" t="s">
        <v>2122</v>
      </c>
      <c r="F458" s="40">
        <v>3</v>
      </c>
      <c r="G458" s="42" t="s">
        <v>2109</v>
      </c>
      <c r="H458" s="43" t="s">
        <v>2559</v>
      </c>
      <c r="I458" s="241">
        <v>14475</v>
      </c>
      <c r="J458" s="242">
        <v>1875</v>
      </c>
      <c r="K458" s="241">
        <v>210</v>
      </c>
      <c r="L458" s="55">
        <v>1350.83</v>
      </c>
      <c r="M458" s="24">
        <f t="shared" si="47"/>
        <v>1.4507772E-2</v>
      </c>
      <c r="N458" s="24">
        <f t="shared" si="48"/>
        <v>2.01373026E-2</v>
      </c>
      <c r="O458" s="44">
        <f t="shared" si="49"/>
        <v>4.8915120000000002E-4</v>
      </c>
      <c r="P458" s="20">
        <f t="shared" si="50"/>
        <v>73372</v>
      </c>
      <c r="Q458" s="200"/>
      <c r="R458" s="201"/>
      <c r="S458" s="201"/>
      <c r="T458" s="385"/>
      <c r="U458" s="415"/>
      <c r="V458" s="313"/>
      <c r="W458" s="372"/>
      <c r="X458" s="306"/>
      <c r="Y458" s="307"/>
      <c r="Z458" s="314"/>
      <c r="AA458" s="315"/>
      <c r="AB458" s="304"/>
      <c r="AC458" s="351"/>
      <c r="AD458" s="351"/>
      <c r="AE458" s="354"/>
      <c r="AF458" s="356"/>
      <c r="AG458" s="351"/>
    </row>
    <row r="459" spans="1:33" ht="15" hidden="1">
      <c r="A459" s="75" t="s">
        <v>5267</v>
      </c>
      <c r="B459" s="39" t="s">
        <v>727</v>
      </c>
      <c r="C459" s="40" t="s">
        <v>2126</v>
      </c>
      <c r="D459" s="40" t="s">
        <v>2177</v>
      </c>
      <c r="E459" s="40" t="s">
        <v>2124</v>
      </c>
      <c r="F459" s="40" t="s">
        <v>2119</v>
      </c>
      <c r="G459" s="42" t="s">
        <v>2108</v>
      </c>
      <c r="H459" s="43" t="s">
        <v>2560</v>
      </c>
      <c r="I459" s="241">
        <v>1634</v>
      </c>
      <c r="J459" s="242">
        <v>174</v>
      </c>
      <c r="K459" s="241">
        <v>24</v>
      </c>
      <c r="L459" s="55">
        <v>1049.69</v>
      </c>
      <c r="M459" s="24">
        <f t="shared" si="47"/>
        <v>1.4687882399999999E-2</v>
      </c>
      <c r="N459" s="24">
        <f t="shared" si="48"/>
        <v>2.4347106999999999E-3</v>
      </c>
      <c r="O459" s="44">
        <f t="shared" si="49"/>
        <v>5.9141000000000002E-5</v>
      </c>
      <c r="P459" s="20">
        <f t="shared" si="50"/>
        <v>8871</v>
      </c>
      <c r="Q459" s="200"/>
      <c r="R459" s="201"/>
      <c r="S459" s="201"/>
      <c r="T459" s="385"/>
      <c r="U459" s="415"/>
      <c r="V459" s="313"/>
      <c r="W459" s="372"/>
      <c r="X459" s="306"/>
      <c r="Y459" s="307"/>
      <c r="Z459" s="314"/>
      <c r="AA459" s="315"/>
      <c r="AB459" s="304"/>
      <c r="AC459" s="351"/>
      <c r="AD459" s="351"/>
      <c r="AE459" s="354"/>
      <c r="AF459" s="356"/>
      <c r="AG459" s="351"/>
    </row>
    <row r="460" spans="1:33" ht="15" hidden="1">
      <c r="A460" s="75" t="s">
        <v>5268</v>
      </c>
      <c r="B460" s="39" t="s">
        <v>728</v>
      </c>
      <c r="C460" s="40" t="s">
        <v>2126</v>
      </c>
      <c r="D460" s="40" t="s">
        <v>2177</v>
      </c>
      <c r="E460" s="40" t="s">
        <v>2126</v>
      </c>
      <c r="F460" s="40" t="s">
        <v>2119</v>
      </c>
      <c r="G460" s="42" t="s">
        <v>2108</v>
      </c>
      <c r="H460" s="43" t="s">
        <v>2561</v>
      </c>
      <c r="I460" s="241">
        <v>4582</v>
      </c>
      <c r="J460" s="242">
        <v>539</v>
      </c>
      <c r="K460" s="241">
        <v>93</v>
      </c>
      <c r="L460" s="55">
        <v>692.33</v>
      </c>
      <c r="M460" s="24">
        <f t="shared" si="47"/>
        <v>2.0296813600000001E-2</v>
      </c>
      <c r="N460" s="24">
        <f t="shared" si="48"/>
        <v>1.5801687799999999E-2</v>
      </c>
      <c r="O460" s="44">
        <f t="shared" si="49"/>
        <v>3.838356E-4</v>
      </c>
      <c r="P460" s="20">
        <f t="shared" si="50"/>
        <v>57575</v>
      </c>
      <c r="Q460" s="200"/>
      <c r="R460" s="201"/>
      <c r="S460" s="201"/>
      <c r="T460" s="385"/>
      <c r="U460" s="415"/>
      <c r="V460" s="313"/>
      <c r="W460" s="372"/>
      <c r="X460" s="306"/>
      <c r="Y460" s="307"/>
      <c r="Z460" s="314"/>
      <c r="AA460" s="315"/>
      <c r="AB460" s="304"/>
      <c r="AC460" s="351"/>
      <c r="AD460" s="351"/>
      <c r="AE460" s="354"/>
      <c r="AF460" s="356"/>
      <c r="AG460" s="351"/>
    </row>
    <row r="461" spans="1:33" ht="15" hidden="1">
      <c r="A461" s="75" t="s">
        <v>5269</v>
      </c>
      <c r="B461" s="39" t="s">
        <v>729</v>
      </c>
      <c r="C461" s="40" t="s">
        <v>2126</v>
      </c>
      <c r="D461" s="40" t="s">
        <v>2177</v>
      </c>
      <c r="E461" s="40" t="s">
        <v>2133</v>
      </c>
      <c r="F461" s="40" t="s">
        <v>2119</v>
      </c>
      <c r="G461" s="42" t="s">
        <v>2108</v>
      </c>
      <c r="H461" s="43" t="s">
        <v>2562</v>
      </c>
      <c r="I461" s="241">
        <v>2605</v>
      </c>
      <c r="J461" s="242">
        <v>319</v>
      </c>
      <c r="K461" s="241">
        <v>97</v>
      </c>
      <c r="L461" s="55">
        <v>1105.48</v>
      </c>
      <c r="M461" s="24">
        <f t="shared" si="47"/>
        <v>3.7236084400000001E-2</v>
      </c>
      <c r="N461" s="24">
        <f t="shared" si="48"/>
        <v>1.07449351E-2</v>
      </c>
      <c r="O461" s="44">
        <f t="shared" si="49"/>
        <v>2.6100299999999999E-4</v>
      </c>
      <c r="P461" s="20">
        <f t="shared" si="50"/>
        <v>39150</v>
      </c>
      <c r="Q461" s="200"/>
      <c r="R461" s="201"/>
      <c r="S461" s="201"/>
      <c r="T461" s="385"/>
      <c r="U461" s="415"/>
      <c r="V461" s="313"/>
      <c r="W461" s="372"/>
      <c r="X461" s="306"/>
      <c r="Y461" s="307"/>
      <c r="Z461" s="314"/>
      <c r="AA461" s="315"/>
      <c r="AB461" s="304"/>
      <c r="AC461" s="351"/>
      <c r="AD461" s="351"/>
      <c r="AE461" s="354"/>
      <c r="AF461" s="356"/>
      <c r="AG461" s="351"/>
    </row>
    <row r="462" spans="1:33" ht="15" hidden="1">
      <c r="A462" s="75" t="s">
        <v>5270</v>
      </c>
      <c r="B462" s="39" t="s">
        <v>730</v>
      </c>
      <c r="C462" s="40" t="s">
        <v>2126</v>
      </c>
      <c r="D462" s="40" t="s">
        <v>2179</v>
      </c>
      <c r="E462" s="40" t="s">
        <v>2116</v>
      </c>
      <c r="F462" s="40" t="s">
        <v>2117</v>
      </c>
      <c r="G462" s="42" t="s">
        <v>2107</v>
      </c>
      <c r="H462" s="43" t="s">
        <v>2563</v>
      </c>
      <c r="I462" s="241">
        <v>47774</v>
      </c>
      <c r="J462" s="242">
        <v>6006</v>
      </c>
      <c r="K462" s="241">
        <v>211</v>
      </c>
      <c r="L462" s="55">
        <v>2390.3000000000002</v>
      </c>
      <c r="M462" s="24">
        <f t="shared" si="47"/>
        <v>4.4166281999999998E-3</v>
      </c>
      <c r="N462" s="24">
        <f t="shared" si="48"/>
        <v>1.10974643E-2</v>
      </c>
      <c r="O462" s="44">
        <f t="shared" si="49"/>
        <v>2.6956620000000001E-4</v>
      </c>
      <c r="P462" s="20">
        <f t="shared" si="50"/>
        <v>40434</v>
      </c>
      <c r="Q462" s="200"/>
      <c r="R462" s="201"/>
      <c r="S462" s="201"/>
      <c r="T462" s="385"/>
      <c r="U462" s="415"/>
      <c r="V462" s="313"/>
      <c r="W462" s="372"/>
      <c r="X462" s="306"/>
      <c r="Y462" s="307"/>
      <c r="Z462" s="314"/>
      <c r="AA462" s="315"/>
      <c r="AB462" s="304"/>
      <c r="AC462" s="351"/>
      <c r="AD462" s="351"/>
      <c r="AE462" s="354"/>
      <c r="AF462" s="356"/>
      <c r="AG462" s="351"/>
    </row>
    <row r="463" spans="1:33" ht="15" hidden="1">
      <c r="A463" s="75" t="s">
        <v>5271</v>
      </c>
      <c r="B463" s="39" t="s">
        <v>731</v>
      </c>
      <c r="C463" s="40" t="s">
        <v>2126</v>
      </c>
      <c r="D463" s="40" t="s">
        <v>2179</v>
      </c>
      <c r="E463" s="40" t="s">
        <v>2115</v>
      </c>
      <c r="F463" s="40" t="s">
        <v>2119</v>
      </c>
      <c r="G463" s="42" t="s">
        <v>2108</v>
      </c>
      <c r="H463" s="43" t="s">
        <v>2564</v>
      </c>
      <c r="I463" s="241">
        <v>3915</v>
      </c>
      <c r="J463" s="242">
        <v>466</v>
      </c>
      <c r="K463" s="241">
        <v>70</v>
      </c>
      <c r="L463" s="55">
        <v>1078.19</v>
      </c>
      <c r="M463" s="24">
        <f t="shared" si="47"/>
        <v>1.7879948900000001E-2</v>
      </c>
      <c r="N463" s="24">
        <f t="shared" si="48"/>
        <v>7.727818E-3</v>
      </c>
      <c r="O463" s="44">
        <f t="shared" si="49"/>
        <v>1.8771479999999999E-4</v>
      </c>
      <c r="P463" s="20">
        <f t="shared" si="50"/>
        <v>28157</v>
      </c>
      <c r="Q463" s="200"/>
      <c r="R463" s="201"/>
      <c r="S463" s="201"/>
      <c r="T463" s="385"/>
      <c r="U463" s="415"/>
      <c r="V463" s="313"/>
      <c r="W463" s="372"/>
      <c r="X463" s="306"/>
      <c r="Y463" s="307"/>
      <c r="Z463" s="314"/>
      <c r="AA463" s="315"/>
      <c r="AB463" s="304"/>
      <c r="AC463" s="351"/>
      <c r="AD463" s="351"/>
      <c r="AE463" s="354"/>
      <c r="AF463" s="356"/>
      <c r="AG463" s="351"/>
    </row>
    <row r="464" spans="1:33" ht="15" hidden="1">
      <c r="A464" s="75" t="s">
        <v>5272</v>
      </c>
      <c r="B464" s="39" t="s">
        <v>732</v>
      </c>
      <c r="C464" s="40" t="s">
        <v>2126</v>
      </c>
      <c r="D464" s="40" t="s">
        <v>2179</v>
      </c>
      <c r="E464" s="40" t="s">
        <v>2120</v>
      </c>
      <c r="F464" s="40" t="s">
        <v>2119</v>
      </c>
      <c r="G464" s="42" t="s">
        <v>2108</v>
      </c>
      <c r="H464" s="43" t="s">
        <v>2565</v>
      </c>
      <c r="I464" s="241">
        <v>3677</v>
      </c>
      <c r="J464" s="242">
        <v>474</v>
      </c>
      <c r="K464" s="241">
        <v>41</v>
      </c>
      <c r="L464" s="55">
        <v>977.94</v>
      </c>
      <c r="M464" s="24">
        <f t="shared" si="47"/>
        <v>1.11503943E-2</v>
      </c>
      <c r="N464" s="24">
        <f t="shared" si="48"/>
        <v>5.4045103000000001E-3</v>
      </c>
      <c r="O464" s="44">
        <f t="shared" si="49"/>
        <v>1.3127979999999999E-4</v>
      </c>
      <c r="P464" s="20">
        <f t="shared" si="50"/>
        <v>19691</v>
      </c>
      <c r="Q464" s="200"/>
      <c r="R464" s="201"/>
      <c r="S464" s="201"/>
      <c r="T464" s="385"/>
      <c r="U464" s="415"/>
      <c r="V464" s="313"/>
      <c r="W464" s="372"/>
      <c r="X464" s="306"/>
      <c r="Y464" s="307"/>
      <c r="Z464" s="314"/>
      <c r="AA464" s="315"/>
      <c r="AB464" s="304"/>
      <c r="AC464" s="351"/>
      <c r="AD464" s="351"/>
      <c r="AE464" s="354"/>
      <c r="AF464" s="356"/>
      <c r="AG464" s="351"/>
    </row>
    <row r="465" spans="1:33" ht="15" hidden="1">
      <c r="A465" s="75" t="s">
        <v>5273</v>
      </c>
      <c r="B465" s="39" t="s">
        <v>733</v>
      </c>
      <c r="C465" s="40" t="s">
        <v>2126</v>
      </c>
      <c r="D465" s="40" t="s">
        <v>2179</v>
      </c>
      <c r="E465" s="40" t="s">
        <v>2122</v>
      </c>
      <c r="F465" s="40">
        <v>3</v>
      </c>
      <c r="G465" s="42" t="s">
        <v>2109</v>
      </c>
      <c r="H465" s="43" t="s">
        <v>2566</v>
      </c>
      <c r="I465" s="241">
        <v>6717</v>
      </c>
      <c r="J465" s="242">
        <v>819</v>
      </c>
      <c r="K465" s="241">
        <v>56</v>
      </c>
      <c r="L465" s="55">
        <v>1266.33</v>
      </c>
      <c r="M465" s="24">
        <f t="shared" si="47"/>
        <v>8.3370552000000004E-3</v>
      </c>
      <c r="N465" s="24">
        <f t="shared" si="48"/>
        <v>5.3919974999999997E-3</v>
      </c>
      <c r="O465" s="44">
        <f t="shared" si="49"/>
        <v>1.3097590000000001E-4</v>
      </c>
      <c r="P465" s="20">
        <f t="shared" si="50"/>
        <v>19646</v>
      </c>
      <c r="Q465" s="200"/>
      <c r="R465" s="201"/>
      <c r="S465" s="201"/>
      <c r="T465" s="385"/>
      <c r="U465" s="415"/>
      <c r="V465" s="313"/>
      <c r="W465" s="372"/>
      <c r="X465" s="306"/>
      <c r="Y465" s="307"/>
      <c r="Z465" s="314"/>
      <c r="AA465" s="315"/>
      <c r="AB465" s="304"/>
      <c r="AC465" s="351"/>
      <c r="AD465" s="351"/>
      <c r="AE465" s="354"/>
      <c r="AF465" s="356"/>
      <c r="AG465" s="351"/>
    </row>
    <row r="466" spans="1:33" ht="15" hidden="1">
      <c r="A466" s="75" t="s">
        <v>5274</v>
      </c>
      <c r="B466" s="39" t="s">
        <v>734</v>
      </c>
      <c r="C466" s="40" t="s">
        <v>2126</v>
      </c>
      <c r="D466" s="40" t="s">
        <v>2179</v>
      </c>
      <c r="E466" s="40" t="s">
        <v>2124</v>
      </c>
      <c r="F466" s="40" t="s">
        <v>2119</v>
      </c>
      <c r="G466" s="42" t="s">
        <v>2108</v>
      </c>
      <c r="H466" s="43" t="s">
        <v>2567</v>
      </c>
      <c r="I466" s="241">
        <v>8862</v>
      </c>
      <c r="J466" s="242">
        <v>1155</v>
      </c>
      <c r="K466" s="241">
        <v>70</v>
      </c>
      <c r="L466" s="55">
        <v>1305.2</v>
      </c>
      <c r="M466" s="24">
        <f t="shared" si="47"/>
        <v>7.8988940999999997E-3</v>
      </c>
      <c r="N466" s="24">
        <f t="shared" si="48"/>
        <v>6.9899039000000003E-3</v>
      </c>
      <c r="O466" s="44">
        <f t="shared" si="49"/>
        <v>1.6979030000000001E-4</v>
      </c>
      <c r="P466" s="20">
        <f t="shared" si="50"/>
        <v>25468</v>
      </c>
      <c r="Q466" s="200"/>
      <c r="R466" s="201"/>
      <c r="S466" s="201"/>
      <c r="T466" s="385"/>
      <c r="U466" s="415"/>
      <c r="V466" s="313"/>
      <c r="W466" s="372"/>
      <c r="X466" s="306"/>
      <c r="Y466" s="307"/>
      <c r="Z466" s="314"/>
      <c r="AA466" s="315"/>
      <c r="AB466" s="304"/>
      <c r="AC466" s="351"/>
      <c r="AD466" s="351"/>
      <c r="AE466" s="354"/>
      <c r="AF466" s="356"/>
      <c r="AG466" s="351"/>
    </row>
    <row r="467" spans="1:33" ht="15" hidden="1">
      <c r="A467" s="75" t="s">
        <v>5275</v>
      </c>
      <c r="B467" s="39" t="s">
        <v>735</v>
      </c>
      <c r="C467" s="40" t="s">
        <v>2126</v>
      </c>
      <c r="D467" s="40" t="s">
        <v>2179</v>
      </c>
      <c r="E467" s="40" t="s">
        <v>2126</v>
      </c>
      <c r="F467" s="40" t="s">
        <v>2119</v>
      </c>
      <c r="G467" s="42" t="s">
        <v>2108</v>
      </c>
      <c r="H467" s="43" t="s">
        <v>2568</v>
      </c>
      <c r="I467" s="241">
        <v>7674</v>
      </c>
      <c r="J467" s="242">
        <v>1016</v>
      </c>
      <c r="K467" s="241">
        <v>100</v>
      </c>
      <c r="L467" s="55">
        <v>1095.0999999999999</v>
      </c>
      <c r="M467" s="24">
        <f t="shared" si="47"/>
        <v>1.30310138E-2</v>
      </c>
      <c r="N467" s="24">
        <f t="shared" si="48"/>
        <v>1.20897726E-2</v>
      </c>
      <c r="O467" s="44">
        <f t="shared" si="49"/>
        <v>2.9367020000000001E-4</v>
      </c>
      <c r="P467" s="20">
        <f t="shared" si="50"/>
        <v>44050</v>
      </c>
      <c r="Q467" s="200"/>
      <c r="R467" s="201"/>
      <c r="S467" s="201"/>
      <c r="T467" s="385"/>
      <c r="U467" s="415"/>
      <c r="V467" s="313"/>
      <c r="W467" s="372"/>
      <c r="X467" s="306"/>
      <c r="Y467" s="307"/>
      <c r="Z467" s="314"/>
      <c r="AA467" s="315"/>
      <c r="AB467" s="304"/>
      <c r="AC467" s="351"/>
      <c r="AD467" s="351"/>
      <c r="AE467" s="354"/>
      <c r="AF467" s="356"/>
      <c r="AG467" s="351"/>
    </row>
    <row r="468" spans="1:33" ht="15" hidden="1">
      <c r="A468" s="75" t="s">
        <v>5276</v>
      </c>
      <c r="B468" s="39" t="s">
        <v>736</v>
      </c>
      <c r="C468" s="40" t="s">
        <v>2126</v>
      </c>
      <c r="D468" s="40" t="s">
        <v>2179</v>
      </c>
      <c r="E468" s="40" t="s">
        <v>2133</v>
      </c>
      <c r="F468" s="40" t="s">
        <v>2119</v>
      </c>
      <c r="G468" s="42" t="s">
        <v>2108</v>
      </c>
      <c r="H468" s="43" t="s">
        <v>2569</v>
      </c>
      <c r="I468" s="241">
        <v>2964</v>
      </c>
      <c r="J468" s="242">
        <v>433</v>
      </c>
      <c r="K468" s="241">
        <v>34</v>
      </c>
      <c r="L468" s="55">
        <v>1096.18</v>
      </c>
      <c r="M468" s="24">
        <f t="shared" si="47"/>
        <v>1.1470985100000001E-2</v>
      </c>
      <c r="N468" s="24">
        <f t="shared" si="48"/>
        <v>4.5311322000000003E-3</v>
      </c>
      <c r="O468" s="44">
        <f t="shared" si="49"/>
        <v>1.100648E-4</v>
      </c>
      <c r="P468" s="20">
        <f t="shared" si="50"/>
        <v>16509</v>
      </c>
      <c r="Q468" s="200"/>
      <c r="R468" s="201"/>
      <c r="S468" s="201"/>
      <c r="T468" s="386"/>
      <c r="U468" s="415"/>
      <c r="V468" s="313"/>
      <c r="W468" s="372"/>
      <c r="X468" s="306"/>
      <c r="Y468" s="307"/>
      <c r="Z468" s="314"/>
      <c r="AA468" s="315"/>
      <c r="AB468" s="304"/>
      <c r="AC468" s="351"/>
      <c r="AD468" s="351"/>
      <c r="AE468" s="354"/>
      <c r="AF468" s="356"/>
      <c r="AG468" s="351"/>
    </row>
    <row r="469" spans="1:33" ht="15" hidden="1">
      <c r="A469" s="75" t="s">
        <v>5277</v>
      </c>
      <c r="B469" s="39" t="s">
        <v>737</v>
      </c>
      <c r="C469" s="40" t="s">
        <v>2126</v>
      </c>
      <c r="D469" s="40" t="s">
        <v>2179</v>
      </c>
      <c r="E469" s="40" t="s">
        <v>2157</v>
      </c>
      <c r="F469" s="40">
        <v>3</v>
      </c>
      <c r="G469" s="42" t="s">
        <v>2109</v>
      </c>
      <c r="H469" s="43" t="s">
        <v>2570</v>
      </c>
      <c r="I469" s="241">
        <v>8993</v>
      </c>
      <c r="J469" s="242">
        <v>1229</v>
      </c>
      <c r="K469" s="241">
        <v>51</v>
      </c>
      <c r="L469" s="55">
        <v>1523.89</v>
      </c>
      <c r="M469" s="24">
        <f t="shared" si="47"/>
        <v>5.6710774999999998E-3</v>
      </c>
      <c r="N469" s="24">
        <f t="shared" si="48"/>
        <v>4.5736596000000001E-3</v>
      </c>
      <c r="O469" s="44">
        <f t="shared" si="49"/>
        <v>1.110978E-4</v>
      </c>
      <c r="P469" s="20">
        <f t="shared" si="50"/>
        <v>16664</v>
      </c>
      <c r="Q469" s="200"/>
      <c r="R469" s="201"/>
      <c r="S469" s="201"/>
      <c r="T469" s="385"/>
      <c r="U469" s="415"/>
      <c r="V469" s="313"/>
      <c r="W469" s="372"/>
      <c r="X469" s="306"/>
      <c r="Y469" s="307"/>
      <c r="Z469" s="314"/>
      <c r="AA469" s="315"/>
      <c r="AB469" s="304"/>
      <c r="AC469" s="351"/>
      <c r="AD469" s="351"/>
      <c r="AE469" s="354"/>
      <c r="AF469" s="356"/>
      <c r="AG469" s="351"/>
    </row>
    <row r="470" spans="1:33" ht="15" hidden="1">
      <c r="A470" s="75" t="s">
        <v>5278</v>
      </c>
      <c r="B470" s="39" t="s">
        <v>738</v>
      </c>
      <c r="C470" s="40" t="s">
        <v>2126</v>
      </c>
      <c r="D470" s="40" t="s">
        <v>2179</v>
      </c>
      <c r="E470" s="40" t="s">
        <v>2159</v>
      </c>
      <c r="F470" s="40" t="s">
        <v>2119</v>
      </c>
      <c r="G470" s="42" t="s">
        <v>2108</v>
      </c>
      <c r="H470" s="43" t="s">
        <v>2563</v>
      </c>
      <c r="I470" s="241">
        <v>12044</v>
      </c>
      <c r="J470" s="242">
        <v>1615</v>
      </c>
      <c r="K470" s="241">
        <v>73</v>
      </c>
      <c r="L470" s="55">
        <v>1213.0899999999999</v>
      </c>
      <c r="M470" s="24">
        <f t="shared" si="47"/>
        <v>6.0611092000000004E-3</v>
      </c>
      <c r="N470" s="24">
        <f t="shared" si="48"/>
        <v>8.0692209999999997E-3</v>
      </c>
      <c r="O470" s="44">
        <f t="shared" si="49"/>
        <v>1.960078E-4</v>
      </c>
      <c r="P470" s="20">
        <f t="shared" si="50"/>
        <v>29401</v>
      </c>
      <c r="Q470" s="200"/>
      <c r="R470" s="201"/>
      <c r="S470" s="201"/>
      <c r="T470" s="385"/>
      <c r="U470" s="415"/>
      <c r="V470" s="313"/>
      <c r="W470" s="372"/>
      <c r="X470" s="306"/>
      <c r="Y470" s="307"/>
      <c r="Z470" s="314"/>
      <c r="AA470" s="315"/>
      <c r="AB470" s="304"/>
      <c r="AC470" s="351"/>
      <c r="AD470" s="351"/>
      <c r="AE470" s="354"/>
      <c r="AF470" s="356"/>
      <c r="AG470" s="351"/>
    </row>
    <row r="471" spans="1:33" ht="15" hidden="1">
      <c r="A471" s="75" t="s">
        <v>5279</v>
      </c>
      <c r="B471" s="39" t="s">
        <v>739</v>
      </c>
      <c r="C471" s="40" t="s">
        <v>2126</v>
      </c>
      <c r="D471" s="40" t="s">
        <v>2179</v>
      </c>
      <c r="E471" s="40" t="s">
        <v>2172</v>
      </c>
      <c r="F471" s="40" t="s">
        <v>2119</v>
      </c>
      <c r="G471" s="42" t="s">
        <v>2108</v>
      </c>
      <c r="H471" s="43" t="s">
        <v>2571</v>
      </c>
      <c r="I471" s="241">
        <v>4687</v>
      </c>
      <c r="J471" s="242">
        <v>629</v>
      </c>
      <c r="K471" s="241">
        <v>60</v>
      </c>
      <c r="L471" s="55">
        <v>912.27</v>
      </c>
      <c r="M471" s="24">
        <f t="shared" si="47"/>
        <v>1.28013654E-2</v>
      </c>
      <c r="N471" s="24">
        <f t="shared" si="48"/>
        <v>8.8263987999999995E-3</v>
      </c>
      <c r="O471" s="44">
        <f t="shared" si="49"/>
        <v>2.1440019999999999E-4</v>
      </c>
      <c r="P471" s="20">
        <f t="shared" si="50"/>
        <v>32160</v>
      </c>
      <c r="Q471" s="200"/>
      <c r="R471" s="201"/>
      <c r="S471" s="201"/>
      <c r="T471" s="385"/>
      <c r="U471" s="415"/>
      <c r="V471" s="313"/>
      <c r="W471" s="372"/>
      <c r="X471" s="306"/>
      <c r="Y471" s="307"/>
      <c r="Z471" s="314"/>
      <c r="AA471" s="315"/>
      <c r="AB471" s="304"/>
      <c r="AC471" s="351"/>
      <c r="AD471" s="351"/>
      <c r="AE471" s="354"/>
      <c r="AF471" s="356"/>
      <c r="AG471" s="351"/>
    </row>
    <row r="472" spans="1:33" ht="15" hidden="1">
      <c r="A472" s="75" t="s">
        <v>5280</v>
      </c>
      <c r="B472" s="39" t="s">
        <v>740</v>
      </c>
      <c r="C472" s="40" t="s">
        <v>2126</v>
      </c>
      <c r="D472" s="40" t="s">
        <v>2179</v>
      </c>
      <c r="E472" s="40" t="s">
        <v>2174</v>
      </c>
      <c r="F472" s="40" t="s">
        <v>2119</v>
      </c>
      <c r="G472" s="42" t="s">
        <v>2108</v>
      </c>
      <c r="H472" s="43" t="s">
        <v>2572</v>
      </c>
      <c r="I472" s="241">
        <v>6455</v>
      </c>
      <c r="J472" s="242">
        <v>886</v>
      </c>
      <c r="K472" s="241">
        <v>58</v>
      </c>
      <c r="L472" s="55">
        <v>941.47</v>
      </c>
      <c r="M472" s="24">
        <f t="shared" si="47"/>
        <v>8.9852826999999996E-3</v>
      </c>
      <c r="N472" s="24">
        <f t="shared" si="48"/>
        <v>8.4558832999999996E-3</v>
      </c>
      <c r="O472" s="44">
        <f t="shared" si="49"/>
        <v>2.0540010000000001E-4</v>
      </c>
      <c r="P472" s="20">
        <f t="shared" si="50"/>
        <v>30810</v>
      </c>
      <c r="Q472" s="200"/>
      <c r="R472" s="201"/>
      <c r="S472" s="201"/>
      <c r="T472" s="385"/>
      <c r="U472" s="415"/>
      <c r="V472" s="313"/>
      <c r="W472" s="372"/>
      <c r="X472" s="306"/>
      <c r="Y472" s="307"/>
      <c r="Z472" s="314"/>
      <c r="AA472" s="315"/>
      <c r="AB472" s="304"/>
      <c r="AC472" s="351"/>
      <c r="AD472" s="351"/>
      <c r="AE472" s="354"/>
      <c r="AF472" s="356"/>
      <c r="AG472" s="351"/>
    </row>
    <row r="473" spans="1:33" ht="15" hidden="1">
      <c r="A473" s="75" t="s">
        <v>5281</v>
      </c>
      <c r="B473" s="39" t="s">
        <v>741</v>
      </c>
      <c r="C473" s="40" t="s">
        <v>2126</v>
      </c>
      <c r="D473" s="40" t="s">
        <v>2211</v>
      </c>
      <c r="E473" s="40" t="s">
        <v>2116</v>
      </c>
      <c r="F473" s="40" t="s">
        <v>2117</v>
      </c>
      <c r="G473" s="42" t="s">
        <v>2107</v>
      </c>
      <c r="H473" s="43" t="s">
        <v>2573</v>
      </c>
      <c r="I473" s="241">
        <v>15731</v>
      </c>
      <c r="J473" s="242">
        <v>2188</v>
      </c>
      <c r="K473" s="241">
        <v>180</v>
      </c>
      <c r="L473" s="55">
        <v>1504.78</v>
      </c>
      <c r="M473" s="24">
        <f t="shared" si="47"/>
        <v>1.14423749E-2</v>
      </c>
      <c r="N473" s="24">
        <f t="shared" si="48"/>
        <v>1.66375923E-2</v>
      </c>
      <c r="O473" s="44">
        <f t="shared" si="49"/>
        <v>4.0414040000000002E-4</v>
      </c>
      <c r="P473" s="20">
        <f t="shared" si="50"/>
        <v>60621</v>
      </c>
      <c r="Q473" s="200"/>
      <c r="R473" s="201"/>
      <c r="S473" s="201"/>
      <c r="T473" s="385"/>
      <c r="U473" s="415"/>
      <c r="V473" s="313"/>
      <c r="W473" s="372"/>
      <c r="X473" s="306"/>
      <c r="Y473" s="307"/>
      <c r="Z473" s="314"/>
      <c r="AA473" s="315"/>
      <c r="AB473" s="304"/>
      <c r="AC473" s="351"/>
      <c r="AD473" s="351"/>
      <c r="AE473" s="354"/>
      <c r="AF473" s="356"/>
      <c r="AG473" s="351"/>
    </row>
    <row r="474" spans="1:33" ht="15" hidden="1">
      <c r="A474" s="75" t="s">
        <v>5282</v>
      </c>
      <c r="B474" s="39" t="s">
        <v>742</v>
      </c>
      <c r="C474" s="40" t="s">
        <v>2126</v>
      </c>
      <c r="D474" s="40" t="s">
        <v>2211</v>
      </c>
      <c r="E474" s="40" t="s">
        <v>2115</v>
      </c>
      <c r="F474" s="40" t="s">
        <v>2119</v>
      </c>
      <c r="G474" s="42" t="s">
        <v>2108</v>
      </c>
      <c r="H474" s="43" t="s">
        <v>2574</v>
      </c>
      <c r="I474" s="241">
        <v>6035</v>
      </c>
      <c r="J474" s="242">
        <v>922</v>
      </c>
      <c r="K474" s="241">
        <v>231</v>
      </c>
      <c r="L474" s="55">
        <v>798.88</v>
      </c>
      <c r="M474" s="24">
        <f t="shared" si="47"/>
        <v>3.8276719100000002E-2</v>
      </c>
      <c r="N474" s="24">
        <f t="shared" si="48"/>
        <v>4.4175764800000003E-2</v>
      </c>
      <c r="O474" s="44">
        <f t="shared" si="49"/>
        <v>1.0730646000000001E-3</v>
      </c>
      <c r="P474" s="20">
        <f t="shared" si="50"/>
        <v>160959</v>
      </c>
      <c r="Q474" s="200"/>
      <c r="R474" s="201"/>
      <c r="S474" s="201"/>
      <c r="T474" s="385"/>
      <c r="U474" s="415"/>
      <c r="V474" s="313"/>
      <c r="W474" s="372"/>
      <c r="X474" s="306"/>
      <c r="Y474" s="307"/>
      <c r="Z474" s="314"/>
      <c r="AA474" s="315"/>
      <c r="AB474" s="304"/>
      <c r="AC474" s="351"/>
      <c r="AD474" s="351"/>
      <c r="AE474" s="354"/>
      <c r="AF474" s="356"/>
      <c r="AG474" s="351"/>
    </row>
    <row r="475" spans="1:33" ht="15" hidden="1">
      <c r="A475" s="75" t="s">
        <v>5283</v>
      </c>
      <c r="B475" s="39" t="s">
        <v>743</v>
      </c>
      <c r="C475" s="40" t="s">
        <v>2126</v>
      </c>
      <c r="D475" s="40" t="s">
        <v>2211</v>
      </c>
      <c r="E475" s="40" t="s">
        <v>2120</v>
      </c>
      <c r="F475" s="40" t="s">
        <v>2119</v>
      </c>
      <c r="G475" s="42" t="s">
        <v>2108</v>
      </c>
      <c r="H475" s="43" t="s">
        <v>2575</v>
      </c>
      <c r="I475" s="241">
        <v>4365</v>
      </c>
      <c r="J475" s="242">
        <v>610</v>
      </c>
      <c r="K475" s="241">
        <v>80</v>
      </c>
      <c r="L475" s="55">
        <v>855.49</v>
      </c>
      <c r="M475" s="24">
        <f t="shared" si="47"/>
        <v>1.8327605899999998E-2</v>
      </c>
      <c r="N475" s="24">
        <f t="shared" si="48"/>
        <v>1.30683463E-2</v>
      </c>
      <c r="O475" s="44">
        <f t="shared" si="49"/>
        <v>3.174405E-4</v>
      </c>
      <c r="P475" s="20">
        <f t="shared" si="50"/>
        <v>47616</v>
      </c>
      <c r="Q475" s="200"/>
      <c r="R475" s="201"/>
      <c r="S475" s="201"/>
      <c r="T475" s="385"/>
      <c r="U475" s="415"/>
      <c r="V475" s="313"/>
      <c r="W475" s="372"/>
      <c r="X475" s="306"/>
      <c r="Y475" s="307"/>
      <c r="Z475" s="314"/>
      <c r="AA475" s="315"/>
      <c r="AB475" s="304"/>
      <c r="AC475" s="351"/>
      <c r="AD475" s="351"/>
      <c r="AE475" s="354"/>
      <c r="AF475" s="356"/>
      <c r="AG475" s="351"/>
    </row>
    <row r="476" spans="1:33" ht="15" hidden="1">
      <c r="A476" s="75" t="s">
        <v>5284</v>
      </c>
      <c r="B476" s="39" t="s">
        <v>744</v>
      </c>
      <c r="C476" s="40" t="s">
        <v>2126</v>
      </c>
      <c r="D476" s="40" t="s">
        <v>2211</v>
      </c>
      <c r="E476" s="40" t="s">
        <v>2122</v>
      </c>
      <c r="F476" s="40" t="s">
        <v>2119</v>
      </c>
      <c r="G476" s="42" t="s">
        <v>2108</v>
      </c>
      <c r="H476" s="43" t="s">
        <v>4324</v>
      </c>
      <c r="I476" s="241">
        <v>8102</v>
      </c>
      <c r="J476" s="242">
        <v>1236</v>
      </c>
      <c r="K476" s="241">
        <v>150</v>
      </c>
      <c r="L476" s="55">
        <v>721.61</v>
      </c>
      <c r="M476" s="24">
        <f t="shared" si="47"/>
        <v>1.8513947100000001E-2</v>
      </c>
      <c r="N476" s="24">
        <f t="shared" si="48"/>
        <v>3.1711365700000001E-2</v>
      </c>
      <c r="O476" s="44">
        <f t="shared" si="49"/>
        <v>7.7029439999999995E-4</v>
      </c>
      <c r="P476" s="20">
        <f t="shared" si="50"/>
        <v>115544</v>
      </c>
      <c r="Q476" s="200"/>
      <c r="R476" s="201"/>
      <c r="S476" s="201"/>
      <c r="T476" s="385"/>
      <c r="U476" s="415"/>
      <c r="V476" s="313"/>
      <c r="W476" s="372"/>
      <c r="X476" s="306"/>
      <c r="Y476" s="307"/>
      <c r="Z476" s="314"/>
      <c r="AA476" s="315"/>
      <c r="AB476" s="304"/>
      <c r="AC476" s="351"/>
      <c r="AD476" s="351"/>
      <c r="AE476" s="354"/>
      <c r="AF476" s="356"/>
      <c r="AG476" s="351"/>
    </row>
    <row r="477" spans="1:33" ht="15" hidden="1">
      <c r="A477" s="75" t="s">
        <v>5285</v>
      </c>
      <c r="B477" s="39" t="s">
        <v>745</v>
      </c>
      <c r="C477" s="40" t="s">
        <v>2126</v>
      </c>
      <c r="D477" s="40" t="s">
        <v>2211</v>
      </c>
      <c r="E477" s="40" t="s">
        <v>2124</v>
      </c>
      <c r="F477" s="40" t="s">
        <v>2119</v>
      </c>
      <c r="G477" s="42" t="s">
        <v>2108</v>
      </c>
      <c r="H477" s="43" t="s">
        <v>2576</v>
      </c>
      <c r="I477" s="241">
        <v>4250</v>
      </c>
      <c r="J477" s="242">
        <v>579</v>
      </c>
      <c r="K477" s="241">
        <v>82</v>
      </c>
      <c r="L477" s="55">
        <v>743.1</v>
      </c>
      <c r="M477" s="24">
        <f t="shared" si="47"/>
        <v>1.9294117600000001E-2</v>
      </c>
      <c r="N477" s="24">
        <f t="shared" si="48"/>
        <v>1.5033365700000001E-2</v>
      </c>
      <c r="O477" s="44">
        <f t="shared" si="49"/>
        <v>3.6517240000000001E-4</v>
      </c>
      <c r="P477" s="20">
        <f t="shared" si="50"/>
        <v>54775</v>
      </c>
      <c r="Q477" s="200"/>
      <c r="R477" s="201"/>
      <c r="S477" s="201"/>
      <c r="T477" s="385"/>
      <c r="U477" s="415"/>
      <c r="V477" s="313"/>
      <c r="W477" s="372"/>
      <c r="X477" s="306"/>
      <c r="Y477" s="307"/>
      <c r="Z477" s="314"/>
      <c r="AA477" s="315"/>
      <c r="AB477" s="304"/>
      <c r="AC477" s="351"/>
      <c r="AD477" s="351"/>
      <c r="AE477" s="354"/>
      <c r="AF477" s="356"/>
      <c r="AG477" s="351"/>
    </row>
    <row r="478" spans="1:33" ht="15" hidden="1">
      <c r="A478" s="75" t="s">
        <v>5286</v>
      </c>
      <c r="B478" s="39" t="s">
        <v>746</v>
      </c>
      <c r="C478" s="40" t="s">
        <v>2126</v>
      </c>
      <c r="D478" s="40" t="s">
        <v>2211</v>
      </c>
      <c r="E478" s="40" t="s">
        <v>2126</v>
      </c>
      <c r="F478" s="40" t="s">
        <v>2119</v>
      </c>
      <c r="G478" s="42" t="s">
        <v>2108</v>
      </c>
      <c r="H478" s="43" t="s">
        <v>2573</v>
      </c>
      <c r="I478" s="241">
        <v>8086</v>
      </c>
      <c r="J478" s="242">
        <v>1185</v>
      </c>
      <c r="K478" s="241">
        <v>239</v>
      </c>
      <c r="L478" s="55">
        <v>962.33</v>
      </c>
      <c r="M478" s="24">
        <f t="shared" si="47"/>
        <v>2.9557259400000001E-2</v>
      </c>
      <c r="N478" s="24">
        <f t="shared" si="48"/>
        <v>3.6396404899999998E-2</v>
      </c>
      <c r="O478" s="44">
        <f t="shared" si="49"/>
        <v>8.8409779999999998E-4</v>
      </c>
      <c r="P478" s="20">
        <f t="shared" si="50"/>
        <v>132614</v>
      </c>
      <c r="Q478" s="200"/>
      <c r="R478" s="201"/>
      <c r="S478" s="201"/>
      <c r="T478" s="385"/>
      <c r="U478" s="415"/>
      <c r="V478" s="313"/>
      <c r="W478" s="372"/>
      <c r="X478" s="306"/>
      <c r="Y478" s="307"/>
      <c r="Z478" s="314"/>
      <c r="AA478" s="315"/>
      <c r="AB478" s="304"/>
      <c r="AC478" s="351"/>
      <c r="AD478" s="351"/>
      <c r="AE478" s="354"/>
      <c r="AF478" s="356"/>
      <c r="AG478" s="351"/>
    </row>
    <row r="479" spans="1:33" ht="15" hidden="1">
      <c r="A479" s="75" t="s">
        <v>5287</v>
      </c>
      <c r="B479" s="39" t="s">
        <v>747</v>
      </c>
      <c r="C479" s="40" t="s">
        <v>2126</v>
      </c>
      <c r="D479" s="40" t="s">
        <v>2211</v>
      </c>
      <c r="E479" s="40" t="s">
        <v>2133</v>
      </c>
      <c r="F479" s="40" t="s">
        <v>2119</v>
      </c>
      <c r="G479" s="42" t="s">
        <v>2108</v>
      </c>
      <c r="H479" s="43" t="s">
        <v>2577</v>
      </c>
      <c r="I479" s="241">
        <v>6016</v>
      </c>
      <c r="J479" s="242">
        <v>933</v>
      </c>
      <c r="K479" s="241">
        <v>200</v>
      </c>
      <c r="L479" s="55">
        <v>751.75</v>
      </c>
      <c r="M479" s="24">
        <f t="shared" si="47"/>
        <v>3.3244680800000002E-2</v>
      </c>
      <c r="N479" s="24">
        <f t="shared" si="48"/>
        <v>4.12601093E-2</v>
      </c>
      <c r="O479" s="44">
        <f t="shared" si="49"/>
        <v>1.0022410000000001E-3</v>
      </c>
      <c r="P479" s="20">
        <f t="shared" si="50"/>
        <v>150336</v>
      </c>
      <c r="Q479" s="200"/>
      <c r="R479" s="201"/>
      <c r="S479" s="201"/>
      <c r="T479" s="385"/>
      <c r="U479" s="415"/>
      <c r="V479" s="313"/>
      <c r="W479" s="372"/>
      <c r="X479" s="306"/>
      <c r="Y479" s="307"/>
      <c r="Z479" s="314"/>
      <c r="AA479" s="315"/>
      <c r="AB479" s="304"/>
      <c r="AC479" s="351"/>
      <c r="AD479" s="351"/>
      <c r="AE479" s="354"/>
      <c r="AF479" s="356"/>
      <c r="AG479" s="351"/>
    </row>
    <row r="480" spans="1:33" ht="15" hidden="1">
      <c r="A480" s="75" t="s">
        <v>5288</v>
      </c>
      <c r="B480" s="39" t="s">
        <v>748</v>
      </c>
      <c r="C480" s="40" t="s">
        <v>2126</v>
      </c>
      <c r="D480" s="40" t="s">
        <v>2211</v>
      </c>
      <c r="E480" s="40" t="s">
        <v>2157</v>
      </c>
      <c r="F480" s="40" t="s">
        <v>2119</v>
      </c>
      <c r="G480" s="42" t="s">
        <v>2108</v>
      </c>
      <c r="H480" s="43" t="s">
        <v>2578</v>
      </c>
      <c r="I480" s="241">
        <v>6693</v>
      </c>
      <c r="J480" s="242">
        <v>930</v>
      </c>
      <c r="K480" s="241">
        <v>227</v>
      </c>
      <c r="L480" s="55">
        <v>859.85</v>
      </c>
      <c r="M480" s="24">
        <f t="shared" si="47"/>
        <v>3.39160316E-2</v>
      </c>
      <c r="N480" s="24">
        <f t="shared" si="48"/>
        <v>3.6683037000000002E-2</v>
      </c>
      <c r="O480" s="44">
        <f t="shared" si="49"/>
        <v>8.9106030000000004E-4</v>
      </c>
      <c r="P480" s="20">
        <f t="shared" si="50"/>
        <v>133659</v>
      </c>
      <c r="Q480" s="200"/>
      <c r="R480" s="201"/>
      <c r="S480" s="201"/>
      <c r="T480" s="385"/>
      <c r="U480" s="415"/>
      <c r="V480" s="313"/>
      <c r="W480" s="372"/>
      <c r="X480" s="306"/>
      <c r="Y480" s="307"/>
      <c r="Z480" s="314"/>
      <c r="AA480" s="315"/>
      <c r="AB480" s="304"/>
      <c r="AC480" s="351"/>
      <c r="AD480" s="351"/>
      <c r="AE480" s="354"/>
      <c r="AF480" s="356"/>
      <c r="AG480" s="351"/>
    </row>
    <row r="481" spans="1:33" ht="15" hidden="1">
      <c r="A481" s="75" t="s">
        <v>5289</v>
      </c>
      <c r="B481" s="39" t="s">
        <v>749</v>
      </c>
      <c r="C481" s="40" t="s">
        <v>2126</v>
      </c>
      <c r="D481" s="40" t="s">
        <v>2215</v>
      </c>
      <c r="E481" s="40" t="s">
        <v>2116</v>
      </c>
      <c r="F481" s="40" t="s">
        <v>2117</v>
      </c>
      <c r="G481" s="42" t="s">
        <v>2107</v>
      </c>
      <c r="H481" s="43" t="s">
        <v>2579</v>
      </c>
      <c r="I481" s="241">
        <v>16149</v>
      </c>
      <c r="J481" s="242">
        <v>1900</v>
      </c>
      <c r="K481" s="241">
        <v>109</v>
      </c>
      <c r="L481" s="55">
        <v>1701.72</v>
      </c>
      <c r="M481" s="24">
        <f t="shared" si="47"/>
        <v>6.7496439000000004E-3</v>
      </c>
      <c r="N481" s="24">
        <f t="shared" si="48"/>
        <v>7.5360948000000004E-3</v>
      </c>
      <c r="O481" s="44">
        <f t="shared" si="49"/>
        <v>1.830577E-4</v>
      </c>
      <c r="P481" s="20">
        <f t="shared" si="50"/>
        <v>27458</v>
      </c>
      <c r="Q481" s="200"/>
      <c r="R481" s="201"/>
      <c r="S481" s="201"/>
      <c r="T481" s="385"/>
      <c r="U481" s="415"/>
      <c r="V481" s="313"/>
      <c r="W481" s="372"/>
      <c r="X481" s="306"/>
      <c r="Y481" s="307"/>
      <c r="Z481" s="314"/>
      <c r="AA481" s="315"/>
      <c r="AB481" s="304"/>
      <c r="AC481" s="351"/>
      <c r="AD481" s="351"/>
      <c r="AE481" s="354"/>
      <c r="AF481" s="356"/>
      <c r="AG481" s="351"/>
    </row>
    <row r="482" spans="1:33" ht="15" hidden="1">
      <c r="A482" s="75" t="s">
        <v>5290</v>
      </c>
      <c r="B482" s="39" t="s">
        <v>750</v>
      </c>
      <c r="C482" s="40" t="s">
        <v>2126</v>
      </c>
      <c r="D482" s="40" t="s">
        <v>2215</v>
      </c>
      <c r="E482" s="40" t="s">
        <v>2115</v>
      </c>
      <c r="F482" s="40" t="s">
        <v>2119</v>
      </c>
      <c r="G482" s="42" t="s">
        <v>2108</v>
      </c>
      <c r="H482" s="43" t="s">
        <v>2580</v>
      </c>
      <c r="I482" s="241">
        <v>7189</v>
      </c>
      <c r="J482" s="242">
        <v>1076</v>
      </c>
      <c r="K482" s="241">
        <v>209</v>
      </c>
      <c r="L482" s="55">
        <v>829.62</v>
      </c>
      <c r="M482" s="24">
        <f t="shared" si="47"/>
        <v>2.9072193600000001E-2</v>
      </c>
      <c r="N482" s="24">
        <f t="shared" si="48"/>
        <v>3.7706034399999998E-2</v>
      </c>
      <c r="O482" s="44">
        <f t="shared" si="49"/>
        <v>9.1590970000000004E-4</v>
      </c>
      <c r="P482" s="20">
        <f t="shared" si="50"/>
        <v>137386</v>
      </c>
      <c r="Q482" s="200"/>
      <c r="R482" s="201"/>
      <c r="S482" s="201"/>
      <c r="T482" s="385"/>
      <c r="U482" s="415"/>
      <c r="V482" s="313"/>
      <c r="W482" s="372"/>
      <c r="X482" s="306"/>
      <c r="Y482" s="307"/>
      <c r="Z482" s="314"/>
      <c r="AA482" s="315"/>
      <c r="AB482" s="304"/>
      <c r="AC482" s="351"/>
      <c r="AD482" s="351"/>
      <c r="AE482" s="354"/>
      <c r="AF482" s="356"/>
      <c r="AG482" s="351"/>
    </row>
    <row r="483" spans="1:33" ht="15" hidden="1">
      <c r="A483" s="75" t="s">
        <v>5291</v>
      </c>
      <c r="B483" s="39" t="s">
        <v>751</v>
      </c>
      <c r="C483" s="40" t="s">
        <v>2126</v>
      </c>
      <c r="D483" s="40" t="s">
        <v>2215</v>
      </c>
      <c r="E483" s="40" t="s">
        <v>2120</v>
      </c>
      <c r="F483" s="40" t="s">
        <v>2119</v>
      </c>
      <c r="G483" s="42" t="s">
        <v>2108</v>
      </c>
      <c r="H483" s="43" t="s">
        <v>2581</v>
      </c>
      <c r="I483" s="241">
        <v>4099</v>
      </c>
      <c r="J483" s="242">
        <v>587</v>
      </c>
      <c r="K483" s="241">
        <v>151</v>
      </c>
      <c r="L483" s="55">
        <v>595.66</v>
      </c>
      <c r="M483" s="24">
        <f t="shared" si="47"/>
        <v>3.6838253199999997E-2</v>
      </c>
      <c r="N483" s="24">
        <f t="shared" si="48"/>
        <v>3.6302680400000002E-2</v>
      </c>
      <c r="O483" s="44">
        <f t="shared" si="49"/>
        <v>8.8182110000000001E-4</v>
      </c>
      <c r="P483" s="20">
        <f t="shared" si="50"/>
        <v>132273</v>
      </c>
      <c r="Q483" s="200"/>
      <c r="R483" s="201"/>
      <c r="S483" s="201"/>
      <c r="T483" s="385"/>
      <c r="U483" s="415"/>
      <c r="V483" s="313"/>
      <c r="W483" s="372"/>
      <c r="X483" s="306"/>
      <c r="Y483" s="307"/>
      <c r="Z483" s="314"/>
      <c r="AA483" s="315"/>
      <c r="AB483" s="304"/>
      <c r="AC483" s="351"/>
      <c r="AD483" s="351"/>
      <c r="AE483" s="354"/>
      <c r="AF483" s="356"/>
      <c r="AG483" s="351"/>
    </row>
    <row r="484" spans="1:33" ht="15" hidden="1">
      <c r="A484" s="75" t="s">
        <v>5292</v>
      </c>
      <c r="B484" s="39" t="s">
        <v>752</v>
      </c>
      <c r="C484" s="40" t="s">
        <v>2126</v>
      </c>
      <c r="D484" s="40" t="s">
        <v>2215</v>
      </c>
      <c r="E484" s="40" t="s">
        <v>2122</v>
      </c>
      <c r="F484" s="40">
        <v>3</v>
      </c>
      <c r="G484" s="42" t="s">
        <v>2109</v>
      </c>
      <c r="H484" s="43" t="s">
        <v>2582</v>
      </c>
      <c r="I484" s="241">
        <v>20391</v>
      </c>
      <c r="J484" s="242">
        <v>2696</v>
      </c>
      <c r="K484" s="241">
        <v>260</v>
      </c>
      <c r="L484" s="55">
        <v>1298.42</v>
      </c>
      <c r="M484" s="24">
        <f t="shared" si="47"/>
        <v>1.2750723300000001E-2</v>
      </c>
      <c r="N484" s="24">
        <f t="shared" si="48"/>
        <v>2.6475215999999999E-2</v>
      </c>
      <c r="O484" s="44">
        <f t="shared" si="49"/>
        <v>6.4310409999999995E-4</v>
      </c>
      <c r="P484" s="20">
        <f t="shared" si="50"/>
        <v>96465</v>
      </c>
      <c r="Q484" s="200"/>
      <c r="R484" s="201"/>
      <c r="S484" s="201"/>
      <c r="T484" s="385"/>
      <c r="U484" s="415"/>
      <c r="V484" s="313"/>
      <c r="W484" s="372"/>
      <c r="X484" s="306"/>
      <c r="Y484" s="307"/>
      <c r="Z484" s="314"/>
      <c r="AA484" s="315"/>
      <c r="AB484" s="304"/>
      <c r="AC484" s="351"/>
      <c r="AD484" s="351"/>
      <c r="AE484" s="354"/>
      <c r="AF484" s="356"/>
      <c r="AG484" s="351"/>
    </row>
    <row r="485" spans="1:33" ht="15" hidden="1">
      <c r="A485" s="75" t="s">
        <v>5293</v>
      </c>
      <c r="B485" s="39" t="s">
        <v>753</v>
      </c>
      <c r="C485" s="40" t="s">
        <v>2126</v>
      </c>
      <c r="D485" s="40" t="s">
        <v>2215</v>
      </c>
      <c r="E485" s="40" t="s">
        <v>2124</v>
      </c>
      <c r="F485" s="40" t="s">
        <v>2119</v>
      </c>
      <c r="G485" s="42" t="s">
        <v>2108</v>
      </c>
      <c r="H485" s="43" t="s">
        <v>2583</v>
      </c>
      <c r="I485" s="241">
        <v>5157</v>
      </c>
      <c r="J485" s="242">
        <v>614</v>
      </c>
      <c r="K485" s="241">
        <v>84</v>
      </c>
      <c r="L485" s="55">
        <v>1254.68</v>
      </c>
      <c r="M485" s="24">
        <f t="shared" si="47"/>
        <v>1.6288539800000001E-2</v>
      </c>
      <c r="N485" s="24">
        <f t="shared" si="48"/>
        <v>7.971087E-3</v>
      </c>
      <c r="O485" s="44">
        <f t="shared" si="49"/>
        <v>1.9362399999999999E-4</v>
      </c>
      <c r="P485" s="20">
        <f t="shared" si="50"/>
        <v>29043</v>
      </c>
      <c r="Q485" s="200"/>
      <c r="R485" s="201"/>
      <c r="S485" s="201"/>
      <c r="T485" s="386"/>
      <c r="U485" s="415"/>
      <c r="V485" s="313"/>
      <c r="W485" s="372"/>
      <c r="X485" s="306"/>
      <c r="Y485" s="307"/>
      <c r="Z485" s="314"/>
      <c r="AA485" s="315"/>
      <c r="AB485" s="304"/>
      <c r="AC485" s="351"/>
      <c r="AD485" s="351"/>
      <c r="AE485" s="354"/>
      <c r="AF485" s="356"/>
      <c r="AG485" s="351"/>
    </row>
    <row r="486" spans="1:33" ht="15" hidden="1">
      <c r="A486" s="75" t="s">
        <v>5294</v>
      </c>
      <c r="B486" s="39" t="s">
        <v>754</v>
      </c>
      <c r="C486" s="40" t="s">
        <v>2126</v>
      </c>
      <c r="D486" s="40" t="s">
        <v>2215</v>
      </c>
      <c r="E486" s="40" t="s">
        <v>2126</v>
      </c>
      <c r="F486" s="40" t="s">
        <v>2119</v>
      </c>
      <c r="G486" s="42" t="s">
        <v>2108</v>
      </c>
      <c r="H486" s="43" t="s">
        <v>2584</v>
      </c>
      <c r="I486" s="241">
        <v>3181</v>
      </c>
      <c r="J486" s="242">
        <v>454</v>
      </c>
      <c r="K486" s="241">
        <v>54</v>
      </c>
      <c r="L486" s="55">
        <v>847.14</v>
      </c>
      <c r="M486" s="24">
        <f t="shared" si="47"/>
        <v>1.6975793699999998E-2</v>
      </c>
      <c r="N486" s="24">
        <f t="shared" si="48"/>
        <v>9.0976819999999993E-3</v>
      </c>
      <c r="O486" s="44">
        <f t="shared" si="49"/>
        <v>2.209899E-4</v>
      </c>
      <c r="P486" s="20">
        <f t="shared" si="50"/>
        <v>33148</v>
      </c>
      <c r="Q486" s="200"/>
      <c r="R486" s="201"/>
      <c r="S486" s="201"/>
      <c r="T486" s="385"/>
      <c r="U486" s="415"/>
      <c r="V486" s="313"/>
      <c r="W486" s="372"/>
      <c r="X486" s="306"/>
      <c r="Y486" s="307"/>
      <c r="Z486" s="314"/>
      <c r="AA486" s="315"/>
      <c r="AB486" s="304"/>
      <c r="AC486" s="351"/>
      <c r="AD486" s="351"/>
      <c r="AE486" s="354"/>
      <c r="AF486" s="356"/>
      <c r="AG486" s="351"/>
    </row>
    <row r="487" spans="1:33" ht="15" hidden="1">
      <c r="A487" s="75" t="s">
        <v>5295</v>
      </c>
      <c r="B487" s="39" t="s">
        <v>755</v>
      </c>
      <c r="C487" s="40" t="s">
        <v>2126</v>
      </c>
      <c r="D487" s="40" t="s">
        <v>2222</v>
      </c>
      <c r="E487" s="40" t="s">
        <v>2116</v>
      </c>
      <c r="F487" s="40" t="s">
        <v>2117</v>
      </c>
      <c r="G487" s="42" t="s">
        <v>2107</v>
      </c>
      <c r="H487" s="43" t="s">
        <v>2585</v>
      </c>
      <c r="I487" s="241">
        <v>39312</v>
      </c>
      <c r="J487" s="242">
        <v>4634</v>
      </c>
      <c r="K487" s="241">
        <v>69</v>
      </c>
      <c r="L487" s="55">
        <v>1462.76</v>
      </c>
      <c r="M487" s="24">
        <f t="shared" si="47"/>
        <v>1.7551891999999999E-3</v>
      </c>
      <c r="N487" s="24">
        <f t="shared" si="48"/>
        <v>5.5604108999999999E-3</v>
      </c>
      <c r="O487" s="44">
        <f t="shared" si="49"/>
        <v>1.3506680000000001E-4</v>
      </c>
      <c r="P487" s="20">
        <f t="shared" si="50"/>
        <v>20260</v>
      </c>
      <c r="Q487" s="200"/>
      <c r="R487" s="201"/>
      <c r="S487" s="201"/>
      <c r="T487" s="385"/>
      <c r="U487" s="415"/>
      <c r="V487" s="313"/>
      <c r="W487" s="372"/>
      <c r="X487" s="306"/>
      <c r="Y487" s="307"/>
      <c r="Z487" s="314"/>
      <c r="AA487" s="315"/>
      <c r="AB487" s="304"/>
      <c r="AC487" s="351"/>
      <c r="AD487" s="351"/>
      <c r="AE487" s="354"/>
      <c r="AF487" s="356"/>
      <c r="AG487" s="351"/>
    </row>
    <row r="488" spans="1:33" ht="15" hidden="1">
      <c r="A488" s="75" t="s">
        <v>5296</v>
      </c>
      <c r="B488" s="39" t="s">
        <v>756</v>
      </c>
      <c r="C488" s="40" t="s">
        <v>2126</v>
      </c>
      <c r="D488" s="40" t="s">
        <v>2222</v>
      </c>
      <c r="E488" s="40" t="s">
        <v>2115</v>
      </c>
      <c r="F488" s="40" t="s">
        <v>2119</v>
      </c>
      <c r="G488" s="42" t="s">
        <v>2108</v>
      </c>
      <c r="H488" s="43" t="s">
        <v>2586</v>
      </c>
      <c r="I488" s="241">
        <v>9780</v>
      </c>
      <c r="J488" s="242">
        <v>1531</v>
      </c>
      <c r="K488" s="241">
        <v>95</v>
      </c>
      <c r="L488" s="55">
        <v>1260.2</v>
      </c>
      <c r="M488" s="24">
        <f t="shared" si="47"/>
        <v>9.7137014000000001E-3</v>
      </c>
      <c r="N488" s="24">
        <f t="shared" si="48"/>
        <v>1.18010449E-2</v>
      </c>
      <c r="O488" s="44">
        <f t="shared" si="49"/>
        <v>2.8665679999999999E-4</v>
      </c>
      <c r="P488" s="20">
        <f t="shared" si="50"/>
        <v>42998</v>
      </c>
      <c r="Q488" s="200"/>
      <c r="R488" s="201"/>
      <c r="S488" s="201"/>
      <c r="T488" s="385"/>
      <c r="U488" s="415"/>
      <c r="V488" s="313"/>
      <c r="W488" s="372"/>
      <c r="X488" s="306"/>
      <c r="Y488" s="307"/>
      <c r="Z488" s="314"/>
      <c r="AA488" s="315"/>
      <c r="AB488" s="304"/>
      <c r="AC488" s="351"/>
      <c r="AD488" s="351"/>
      <c r="AE488" s="354"/>
      <c r="AF488" s="356"/>
      <c r="AG488" s="351"/>
    </row>
    <row r="489" spans="1:33" ht="15" hidden="1">
      <c r="A489" s="75" t="s">
        <v>5297</v>
      </c>
      <c r="B489" s="39" t="s">
        <v>757</v>
      </c>
      <c r="C489" s="40" t="s">
        <v>2126</v>
      </c>
      <c r="D489" s="40" t="s">
        <v>2222</v>
      </c>
      <c r="E489" s="40" t="s">
        <v>2120</v>
      </c>
      <c r="F489" s="40">
        <v>3</v>
      </c>
      <c r="G489" s="42" t="s">
        <v>2109</v>
      </c>
      <c r="H489" s="43" t="s">
        <v>2587</v>
      </c>
      <c r="I489" s="241">
        <v>10551</v>
      </c>
      <c r="J489" s="242">
        <v>1316</v>
      </c>
      <c r="K489" s="241">
        <v>103</v>
      </c>
      <c r="L489" s="55">
        <v>1120.93</v>
      </c>
      <c r="M489" s="24">
        <f t="shared" si="47"/>
        <v>9.7621077999999993E-3</v>
      </c>
      <c r="N489" s="24">
        <f t="shared" si="48"/>
        <v>1.14609599E-2</v>
      </c>
      <c r="O489" s="44">
        <f t="shared" si="49"/>
        <v>2.7839580000000002E-4</v>
      </c>
      <c r="P489" s="20">
        <f t="shared" si="50"/>
        <v>41759</v>
      </c>
      <c r="Q489" s="200"/>
      <c r="R489" s="201"/>
      <c r="S489" s="201"/>
      <c r="T489" s="385"/>
      <c r="U489" s="415"/>
      <c r="V489" s="313"/>
      <c r="W489" s="372"/>
      <c r="X489" s="306"/>
      <c r="Y489" s="307"/>
      <c r="Z489" s="314"/>
      <c r="AA489" s="315"/>
      <c r="AB489" s="304"/>
      <c r="AC489" s="351"/>
      <c r="AD489" s="351"/>
      <c r="AE489" s="354"/>
      <c r="AF489" s="356"/>
      <c r="AG489" s="351"/>
    </row>
    <row r="490" spans="1:33" ht="15" hidden="1">
      <c r="A490" s="75" t="s">
        <v>5298</v>
      </c>
      <c r="B490" s="39" t="s">
        <v>758</v>
      </c>
      <c r="C490" s="40" t="s">
        <v>2126</v>
      </c>
      <c r="D490" s="40" t="s">
        <v>2222</v>
      </c>
      <c r="E490" s="40" t="s">
        <v>2122</v>
      </c>
      <c r="F490" s="40" t="s">
        <v>2119</v>
      </c>
      <c r="G490" s="42" t="s">
        <v>2108</v>
      </c>
      <c r="H490" s="43" t="s">
        <v>2588</v>
      </c>
      <c r="I490" s="241">
        <v>3421</v>
      </c>
      <c r="J490" s="242">
        <v>386</v>
      </c>
      <c r="K490" s="241">
        <v>44</v>
      </c>
      <c r="L490" s="55">
        <v>950.64</v>
      </c>
      <c r="M490" s="24">
        <f t="shared" si="47"/>
        <v>1.2861736299999999E-2</v>
      </c>
      <c r="N490" s="24">
        <f t="shared" si="48"/>
        <v>5.2224081999999996E-3</v>
      </c>
      <c r="O490" s="44">
        <f t="shared" si="49"/>
        <v>1.2685640000000001E-4</v>
      </c>
      <c r="P490" s="20">
        <f t="shared" si="50"/>
        <v>19028</v>
      </c>
      <c r="Q490" s="200"/>
      <c r="R490" s="201"/>
      <c r="S490" s="201"/>
      <c r="T490" s="385"/>
      <c r="U490" s="415"/>
      <c r="V490" s="313"/>
      <c r="W490" s="372"/>
      <c r="X490" s="306"/>
      <c r="Y490" s="307"/>
      <c r="Z490" s="314"/>
      <c r="AA490" s="315"/>
      <c r="AB490" s="304"/>
      <c r="AC490" s="351"/>
      <c r="AD490" s="351"/>
      <c r="AE490" s="354"/>
      <c r="AF490" s="356"/>
      <c r="AG490" s="351"/>
    </row>
    <row r="491" spans="1:33" ht="15" hidden="1">
      <c r="A491" s="75" t="s">
        <v>5299</v>
      </c>
      <c r="B491" s="39" t="s">
        <v>759</v>
      </c>
      <c r="C491" s="40" t="s">
        <v>2126</v>
      </c>
      <c r="D491" s="40" t="s">
        <v>2222</v>
      </c>
      <c r="E491" s="40" t="s">
        <v>2124</v>
      </c>
      <c r="F491" s="40" t="s">
        <v>2119</v>
      </c>
      <c r="G491" s="42" t="s">
        <v>2108</v>
      </c>
      <c r="H491" s="43" t="s">
        <v>2589</v>
      </c>
      <c r="I491" s="241">
        <v>8975</v>
      </c>
      <c r="J491" s="242">
        <v>1288</v>
      </c>
      <c r="K491" s="241">
        <v>81</v>
      </c>
      <c r="L491" s="55">
        <v>948.99</v>
      </c>
      <c r="M491" s="24">
        <f t="shared" si="47"/>
        <v>9.0250695999999995E-3</v>
      </c>
      <c r="N491" s="24">
        <f t="shared" si="48"/>
        <v>1.22491171E-2</v>
      </c>
      <c r="O491" s="44">
        <f t="shared" si="49"/>
        <v>2.975408E-4</v>
      </c>
      <c r="P491" s="20">
        <f t="shared" si="50"/>
        <v>44631</v>
      </c>
      <c r="Q491" s="200"/>
      <c r="R491" s="201"/>
      <c r="S491" s="201"/>
      <c r="T491" s="385"/>
      <c r="U491" s="415"/>
      <c r="V491" s="313"/>
      <c r="W491" s="372"/>
      <c r="X491" s="306"/>
      <c r="Y491" s="307"/>
      <c r="Z491" s="314"/>
      <c r="AA491" s="315"/>
      <c r="AB491" s="304"/>
      <c r="AC491" s="351"/>
      <c r="AD491" s="351"/>
      <c r="AE491" s="354"/>
      <c r="AF491" s="356"/>
      <c r="AG491" s="351"/>
    </row>
    <row r="492" spans="1:33" ht="15" hidden="1">
      <c r="A492" s="75" t="s">
        <v>5300</v>
      </c>
      <c r="B492" s="39" t="s">
        <v>760</v>
      </c>
      <c r="C492" s="40" t="s">
        <v>2126</v>
      </c>
      <c r="D492" s="40" t="s">
        <v>2228</v>
      </c>
      <c r="E492" s="40" t="s">
        <v>2116</v>
      </c>
      <c r="F492" s="40" t="s">
        <v>2117</v>
      </c>
      <c r="G492" s="42" t="s">
        <v>2107</v>
      </c>
      <c r="H492" s="43" t="s">
        <v>2590</v>
      </c>
      <c r="I492" s="241">
        <v>19198</v>
      </c>
      <c r="J492" s="242">
        <v>2359</v>
      </c>
      <c r="K492" s="241">
        <v>118</v>
      </c>
      <c r="L492" s="55">
        <v>1484.89</v>
      </c>
      <c r="M492" s="24">
        <f t="shared" si="47"/>
        <v>6.1464735000000001E-3</v>
      </c>
      <c r="N492" s="24">
        <f t="shared" si="48"/>
        <v>9.7647172000000001E-3</v>
      </c>
      <c r="O492" s="44">
        <f t="shared" si="49"/>
        <v>2.371927E-4</v>
      </c>
      <c r="P492" s="20">
        <f t="shared" si="50"/>
        <v>35578</v>
      </c>
      <c r="Q492" s="200"/>
      <c r="R492" s="201"/>
      <c r="S492" s="201"/>
      <c r="T492" s="385"/>
      <c r="U492" s="415"/>
      <c r="V492" s="313"/>
      <c r="W492" s="372"/>
      <c r="X492" s="306"/>
      <c r="Y492" s="307"/>
      <c r="Z492" s="314"/>
      <c r="AA492" s="315"/>
      <c r="AB492" s="304"/>
      <c r="AC492" s="351"/>
      <c r="AD492" s="351"/>
      <c r="AE492" s="354"/>
      <c r="AF492" s="356"/>
      <c r="AG492" s="351"/>
    </row>
    <row r="493" spans="1:33" ht="15" hidden="1">
      <c r="A493" s="75" t="s">
        <v>5301</v>
      </c>
      <c r="B493" s="39" t="s">
        <v>761</v>
      </c>
      <c r="C493" s="40" t="s">
        <v>2126</v>
      </c>
      <c r="D493" s="40" t="s">
        <v>2228</v>
      </c>
      <c r="E493" s="40" t="s">
        <v>2115</v>
      </c>
      <c r="F493" s="40" t="s">
        <v>2119</v>
      </c>
      <c r="G493" s="42" t="s">
        <v>2108</v>
      </c>
      <c r="H493" s="43" t="s">
        <v>2591</v>
      </c>
      <c r="I493" s="241">
        <v>3337</v>
      </c>
      <c r="J493" s="242">
        <v>478</v>
      </c>
      <c r="K493" s="241">
        <v>32</v>
      </c>
      <c r="L493" s="55">
        <v>774.42</v>
      </c>
      <c r="M493" s="24">
        <f t="shared" si="47"/>
        <v>9.5894515999999999E-3</v>
      </c>
      <c r="N493" s="24">
        <f t="shared" si="48"/>
        <v>5.9189558999999999E-3</v>
      </c>
      <c r="O493" s="44">
        <f t="shared" si="49"/>
        <v>1.4377610000000001E-4</v>
      </c>
      <c r="P493" s="20">
        <f t="shared" si="50"/>
        <v>21566</v>
      </c>
      <c r="Q493" s="200"/>
      <c r="R493" s="201"/>
      <c r="S493" s="201"/>
      <c r="T493" s="385"/>
      <c r="U493" s="415"/>
      <c r="V493" s="313"/>
      <c r="W493" s="372"/>
      <c r="X493" s="306"/>
      <c r="Y493" s="307"/>
      <c r="Z493" s="314"/>
      <c r="AA493" s="315"/>
      <c r="AB493" s="304"/>
      <c r="AC493" s="351"/>
      <c r="AD493" s="351"/>
      <c r="AE493" s="354"/>
      <c r="AF493" s="356"/>
      <c r="AG493" s="351"/>
    </row>
    <row r="494" spans="1:33" ht="15" hidden="1">
      <c r="A494" s="75" t="s">
        <v>5302</v>
      </c>
      <c r="B494" s="39" t="s">
        <v>762</v>
      </c>
      <c r="C494" s="40" t="s">
        <v>2126</v>
      </c>
      <c r="D494" s="40" t="s">
        <v>2228</v>
      </c>
      <c r="E494" s="40" t="s">
        <v>2120</v>
      </c>
      <c r="F494" s="40" t="s">
        <v>2119</v>
      </c>
      <c r="G494" s="42" t="s">
        <v>2108</v>
      </c>
      <c r="H494" s="43" t="s">
        <v>2592</v>
      </c>
      <c r="I494" s="241">
        <v>3438</v>
      </c>
      <c r="J494" s="242">
        <v>418</v>
      </c>
      <c r="K494" s="241">
        <v>45</v>
      </c>
      <c r="L494" s="55">
        <v>1194.3599999999999</v>
      </c>
      <c r="M494" s="24">
        <f t="shared" si="47"/>
        <v>1.30890052E-2</v>
      </c>
      <c r="N494" s="24">
        <f t="shared" si="48"/>
        <v>4.5808667999999997E-3</v>
      </c>
      <c r="O494" s="44">
        <f t="shared" si="49"/>
        <v>1.112729E-4</v>
      </c>
      <c r="P494" s="20">
        <f t="shared" si="50"/>
        <v>16690</v>
      </c>
      <c r="Q494" s="200"/>
      <c r="R494" s="201"/>
      <c r="S494" s="201"/>
      <c r="T494" s="385"/>
      <c r="U494" s="415"/>
      <c r="V494" s="313"/>
      <c r="W494" s="372"/>
      <c r="X494" s="306"/>
      <c r="Y494" s="307"/>
      <c r="Z494" s="314"/>
      <c r="AA494" s="315"/>
      <c r="AB494" s="304"/>
      <c r="AC494" s="351"/>
      <c r="AD494" s="351"/>
      <c r="AE494" s="354"/>
      <c r="AF494" s="356"/>
      <c r="AG494" s="351"/>
    </row>
    <row r="495" spans="1:33" ht="15" hidden="1">
      <c r="A495" s="75" t="s">
        <v>5303</v>
      </c>
      <c r="B495" s="39" t="s">
        <v>763</v>
      </c>
      <c r="C495" s="40" t="s">
        <v>2126</v>
      </c>
      <c r="D495" s="40" t="s">
        <v>2228</v>
      </c>
      <c r="E495" s="40" t="s">
        <v>2122</v>
      </c>
      <c r="F495" s="40" t="s">
        <v>2119</v>
      </c>
      <c r="G495" s="42" t="s">
        <v>2108</v>
      </c>
      <c r="H495" s="43" t="s">
        <v>2593</v>
      </c>
      <c r="I495" s="241">
        <v>3260</v>
      </c>
      <c r="J495" s="242">
        <v>413</v>
      </c>
      <c r="K495" s="241">
        <v>69</v>
      </c>
      <c r="L495" s="55">
        <v>835.51</v>
      </c>
      <c r="M495" s="24">
        <f t="shared" si="47"/>
        <v>2.1165644099999999E-2</v>
      </c>
      <c r="N495" s="24">
        <f t="shared" si="48"/>
        <v>1.0462365499999999E-2</v>
      </c>
      <c r="O495" s="44">
        <f t="shared" si="49"/>
        <v>2.5413919999999997E-4</v>
      </c>
      <c r="P495" s="20">
        <f t="shared" si="50"/>
        <v>38120</v>
      </c>
      <c r="Q495" s="200"/>
      <c r="R495" s="201"/>
      <c r="S495" s="201"/>
      <c r="T495" s="385"/>
      <c r="U495" s="415"/>
      <c r="V495" s="313"/>
      <c r="W495" s="372"/>
      <c r="X495" s="306"/>
      <c r="Y495" s="307"/>
      <c r="Z495" s="314"/>
      <c r="AA495" s="315"/>
      <c r="AB495" s="304"/>
      <c r="AC495" s="351"/>
      <c r="AD495" s="351"/>
      <c r="AE495" s="354"/>
      <c r="AF495" s="356"/>
      <c r="AG495" s="351"/>
    </row>
    <row r="496" spans="1:33" ht="15" hidden="1">
      <c r="A496" s="75" t="s">
        <v>5304</v>
      </c>
      <c r="B496" s="39" t="s">
        <v>764</v>
      </c>
      <c r="C496" s="40" t="s">
        <v>2126</v>
      </c>
      <c r="D496" s="40" t="s">
        <v>2228</v>
      </c>
      <c r="E496" s="40" t="s">
        <v>2124</v>
      </c>
      <c r="F496" s="40" t="s">
        <v>2119</v>
      </c>
      <c r="G496" s="42" t="s">
        <v>2108</v>
      </c>
      <c r="H496" s="43" t="s">
        <v>2594</v>
      </c>
      <c r="I496" s="241">
        <v>6217</v>
      </c>
      <c r="J496" s="242">
        <v>815</v>
      </c>
      <c r="K496" s="241">
        <v>270</v>
      </c>
      <c r="L496" s="55">
        <v>1058.44</v>
      </c>
      <c r="M496" s="24">
        <f t="shared" si="47"/>
        <v>4.3429306700000003E-2</v>
      </c>
      <c r="N496" s="24">
        <f t="shared" si="48"/>
        <v>3.3440615299999997E-2</v>
      </c>
      <c r="O496" s="44">
        <f t="shared" si="49"/>
        <v>8.1229930000000004E-4</v>
      </c>
      <c r="P496" s="20">
        <f t="shared" si="50"/>
        <v>121844</v>
      </c>
      <c r="Q496" s="203"/>
      <c r="R496" s="204"/>
      <c r="S496" s="204"/>
      <c r="T496" s="387"/>
      <c r="U496" s="415"/>
      <c r="V496" s="313"/>
      <c r="W496" s="372"/>
      <c r="X496" s="306"/>
      <c r="Y496" s="307"/>
      <c r="Z496" s="314"/>
      <c r="AA496" s="315"/>
      <c r="AB496" s="304"/>
      <c r="AC496" s="351"/>
      <c r="AD496" s="351"/>
      <c r="AE496" s="354"/>
      <c r="AF496" s="356"/>
      <c r="AG496" s="351"/>
    </row>
    <row r="497" spans="1:33" ht="15" hidden="1">
      <c r="A497" s="76" t="s">
        <v>7277</v>
      </c>
      <c r="B497" s="39" t="s">
        <v>765</v>
      </c>
      <c r="C497" s="40" t="s">
        <v>2126</v>
      </c>
      <c r="D497" s="40" t="s">
        <v>2228</v>
      </c>
      <c r="E497" s="40" t="s">
        <v>2126</v>
      </c>
      <c r="F497" s="40">
        <v>3</v>
      </c>
      <c r="G497" s="42" t="s">
        <v>2109</v>
      </c>
      <c r="H497" s="43" t="s">
        <v>2595</v>
      </c>
      <c r="I497" s="241">
        <v>6063</v>
      </c>
      <c r="J497" s="242">
        <v>726</v>
      </c>
      <c r="K497" s="241">
        <v>66</v>
      </c>
      <c r="L497" s="55">
        <v>1219.3</v>
      </c>
      <c r="M497" s="24">
        <f t="shared" si="47"/>
        <v>1.0885700099999999E-2</v>
      </c>
      <c r="N497" s="24">
        <f t="shared" si="48"/>
        <v>6.4816027000000002E-3</v>
      </c>
      <c r="O497" s="44">
        <f t="shared" si="49"/>
        <v>1.574433E-4</v>
      </c>
      <c r="P497" s="20">
        <f t="shared" si="50"/>
        <v>23616</v>
      </c>
      <c r="Q497" s="200"/>
      <c r="R497" s="201"/>
      <c r="S497" s="201"/>
      <c r="T497" s="385"/>
      <c r="U497" s="415"/>
      <c r="V497" s="313"/>
      <c r="W497" s="372"/>
      <c r="X497" s="306"/>
      <c r="Y497" s="307"/>
      <c r="Z497" s="314"/>
      <c r="AA497" s="315"/>
      <c r="AB497" s="304"/>
      <c r="AC497" s="351"/>
      <c r="AD497" s="351"/>
      <c r="AE497" s="354"/>
      <c r="AF497" s="356"/>
      <c r="AG497" s="351"/>
    </row>
    <row r="498" spans="1:33" ht="15" hidden="1">
      <c r="A498" s="75" t="s">
        <v>5305</v>
      </c>
      <c r="B498" s="39" t="s">
        <v>766</v>
      </c>
      <c r="C498" s="40" t="s">
        <v>2126</v>
      </c>
      <c r="D498" s="40" t="s">
        <v>2228</v>
      </c>
      <c r="E498" s="40" t="s">
        <v>2133</v>
      </c>
      <c r="F498" s="40" t="s">
        <v>2119</v>
      </c>
      <c r="G498" s="42" t="s">
        <v>2108</v>
      </c>
      <c r="H498" s="43" t="s">
        <v>2596</v>
      </c>
      <c r="I498" s="241">
        <v>5155</v>
      </c>
      <c r="J498" s="242">
        <v>635</v>
      </c>
      <c r="K498" s="241">
        <v>124</v>
      </c>
      <c r="L498" s="55">
        <v>713.51</v>
      </c>
      <c r="M498" s="24">
        <f t="shared" si="47"/>
        <v>2.4054316100000001E-2</v>
      </c>
      <c r="N498" s="24">
        <f t="shared" si="48"/>
        <v>2.1407535500000002E-2</v>
      </c>
      <c r="O498" s="44">
        <f t="shared" si="49"/>
        <v>5.2000609999999997E-4</v>
      </c>
      <c r="P498" s="20">
        <f t="shared" si="50"/>
        <v>78000</v>
      </c>
      <c r="Q498" s="200"/>
      <c r="R498" s="201"/>
      <c r="S498" s="201"/>
      <c r="T498" s="385"/>
      <c r="U498" s="415"/>
      <c r="V498" s="313"/>
      <c r="W498" s="372"/>
      <c r="X498" s="306"/>
      <c r="Y498" s="307"/>
      <c r="Z498" s="314"/>
      <c r="AA498" s="315"/>
      <c r="AB498" s="304"/>
      <c r="AC498" s="351"/>
      <c r="AD498" s="351"/>
      <c r="AE498" s="354"/>
      <c r="AF498" s="356"/>
      <c r="AG498" s="351"/>
    </row>
    <row r="499" spans="1:33" ht="15" hidden="1">
      <c r="A499" s="75" t="s">
        <v>5306</v>
      </c>
      <c r="B499" s="39" t="s">
        <v>767</v>
      </c>
      <c r="C499" s="40" t="s">
        <v>2126</v>
      </c>
      <c r="D499" s="40" t="s">
        <v>2228</v>
      </c>
      <c r="E499" s="40" t="s">
        <v>2157</v>
      </c>
      <c r="F499" s="40" t="s">
        <v>2119</v>
      </c>
      <c r="G499" s="42" t="s">
        <v>2108</v>
      </c>
      <c r="H499" s="43" t="s">
        <v>2597</v>
      </c>
      <c r="I499" s="241">
        <v>7497</v>
      </c>
      <c r="J499" s="242">
        <v>956</v>
      </c>
      <c r="K499" s="241">
        <v>342</v>
      </c>
      <c r="L499" s="55">
        <v>610.36</v>
      </c>
      <c r="M499" s="24">
        <f t="shared" si="47"/>
        <v>4.5618247200000003E-2</v>
      </c>
      <c r="N499" s="24">
        <f t="shared" si="48"/>
        <v>7.1451347200000001E-2</v>
      </c>
      <c r="O499" s="44">
        <f t="shared" si="49"/>
        <v>1.7356104E-3</v>
      </c>
      <c r="P499" s="20">
        <f t="shared" si="50"/>
        <v>260341</v>
      </c>
      <c r="Q499" s="200"/>
      <c r="R499" s="201"/>
      <c r="S499" s="201"/>
      <c r="T499" s="385"/>
      <c r="U499" s="415"/>
      <c r="V499" s="313"/>
      <c r="W499" s="372"/>
      <c r="X499" s="306"/>
      <c r="Y499" s="307"/>
      <c r="Z499" s="314"/>
      <c r="AA499" s="315"/>
      <c r="AB499" s="304"/>
      <c r="AC499" s="351"/>
      <c r="AD499" s="351"/>
      <c r="AE499" s="354"/>
      <c r="AF499" s="356"/>
      <c r="AG499" s="351"/>
    </row>
    <row r="500" spans="1:33" ht="15" hidden="1">
      <c r="A500" s="75" t="s">
        <v>5307</v>
      </c>
      <c r="B500" s="39" t="s">
        <v>768</v>
      </c>
      <c r="C500" s="40" t="s">
        <v>2126</v>
      </c>
      <c r="D500" s="40" t="s">
        <v>2228</v>
      </c>
      <c r="E500" s="40" t="s">
        <v>2159</v>
      </c>
      <c r="F500" s="40" t="s">
        <v>2119</v>
      </c>
      <c r="G500" s="42" t="s">
        <v>2108</v>
      </c>
      <c r="H500" s="43" t="s">
        <v>2598</v>
      </c>
      <c r="I500" s="241">
        <v>3941</v>
      </c>
      <c r="J500" s="242">
        <v>564</v>
      </c>
      <c r="K500" s="241">
        <v>74</v>
      </c>
      <c r="L500" s="55">
        <v>667.25</v>
      </c>
      <c r="M500" s="24">
        <f t="shared" si="47"/>
        <v>1.87769601E-2</v>
      </c>
      <c r="N500" s="24">
        <f t="shared" si="48"/>
        <v>1.58714207E-2</v>
      </c>
      <c r="O500" s="44">
        <f t="shared" si="49"/>
        <v>3.8552950000000002E-4</v>
      </c>
      <c r="P500" s="20">
        <f t="shared" si="50"/>
        <v>57829</v>
      </c>
      <c r="Q500" s="200"/>
      <c r="R500" s="201"/>
      <c r="S500" s="201"/>
      <c r="T500" s="385"/>
      <c r="U500" s="415"/>
      <c r="V500" s="313"/>
      <c r="W500" s="372"/>
      <c r="X500" s="306"/>
      <c r="Y500" s="307"/>
      <c r="Z500" s="314"/>
      <c r="AA500" s="315"/>
      <c r="AB500" s="304"/>
      <c r="AC500" s="351"/>
      <c r="AD500" s="351"/>
      <c r="AE500" s="354"/>
      <c r="AF500" s="356"/>
      <c r="AG500" s="351"/>
    </row>
    <row r="501" spans="1:33" ht="15" hidden="1">
      <c r="A501" s="75" t="s">
        <v>5308</v>
      </c>
      <c r="B501" s="39" t="s">
        <v>769</v>
      </c>
      <c r="C501" s="40" t="s">
        <v>2126</v>
      </c>
      <c r="D501" s="40" t="s">
        <v>2228</v>
      </c>
      <c r="E501" s="40" t="s">
        <v>2172</v>
      </c>
      <c r="F501" s="40" t="s">
        <v>2119</v>
      </c>
      <c r="G501" s="42" t="s">
        <v>2108</v>
      </c>
      <c r="H501" s="43" t="s">
        <v>2599</v>
      </c>
      <c r="I501" s="241">
        <v>3992</v>
      </c>
      <c r="J501" s="242">
        <v>427</v>
      </c>
      <c r="K501" s="241">
        <v>54</v>
      </c>
      <c r="L501" s="55">
        <v>883.13</v>
      </c>
      <c r="M501" s="24">
        <f t="shared" si="47"/>
        <v>1.35270541E-2</v>
      </c>
      <c r="N501" s="24">
        <f t="shared" si="48"/>
        <v>6.5404323999999998E-3</v>
      </c>
      <c r="O501" s="44">
        <f t="shared" si="49"/>
        <v>1.588723E-4</v>
      </c>
      <c r="P501" s="20">
        <f t="shared" si="50"/>
        <v>23830</v>
      </c>
      <c r="Q501" s="200"/>
      <c r="R501" s="201"/>
      <c r="S501" s="201"/>
      <c r="T501" s="385"/>
      <c r="U501" s="415"/>
      <c r="V501" s="313"/>
      <c r="W501" s="372"/>
      <c r="X501" s="306"/>
      <c r="Y501" s="307"/>
      <c r="Z501" s="314"/>
      <c r="AA501" s="315"/>
      <c r="AB501" s="304"/>
      <c r="AC501" s="351"/>
      <c r="AD501" s="351"/>
      <c r="AE501" s="354"/>
      <c r="AF501" s="356"/>
      <c r="AG501" s="351"/>
    </row>
    <row r="502" spans="1:33" ht="15" hidden="1">
      <c r="A502" s="75" t="s">
        <v>5309</v>
      </c>
      <c r="B502" s="39" t="s">
        <v>770</v>
      </c>
      <c r="C502" s="40" t="s">
        <v>2126</v>
      </c>
      <c r="D502" s="40" t="s">
        <v>2228</v>
      </c>
      <c r="E502" s="40" t="s">
        <v>2174</v>
      </c>
      <c r="F502" s="40" t="s">
        <v>2119</v>
      </c>
      <c r="G502" s="42" t="s">
        <v>2108</v>
      </c>
      <c r="H502" s="43" t="s">
        <v>2590</v>
      </c>
      <c r="I502" s="241">
        <v>11393</v>
      </c>
      <c r="J502" s="242">
        <v>1650</v>
      </c>
      <c r="K502" s="241">
        <v>201</v>
      </c>
      <c r="L502" s="55">
        <v>998.35</v>
      </c>
      <c r="M502" s="24">
        <f t="shared" si="47"/>
        <v>1.7642412E-2</v>
      </c>
      <c r="N502" s="24">
        <f t="shared" si="48"/>
        <v>2.9158090599999999E-2</v>
      </c>
      <c r="O502" s="44">
        <f t="shared" si="49"/>
        <v>7.0827330000000003E-4</v>
      </c>
      <c r="P502" s="20">
        <f t="shared" si="50"/>
        <v>106240</v>
      </c>
      <c r="Q502" s="200"/>
      <c r="R502" s="201"/>
      <c r="S502" s="201"/>
      <c r="T502" s="385"/>
      <c r="U502" s="415"/>
      <c r="V502" s="313"/>
      <c r="W502" s="372"/>
      <c r="X502" s="306"/>
      <c r="Y502" s="307"/>
      <c r="Z502" s="314"/>
      <c r="AA502" s="315"/>
      <c r="AB502" s="304"/>
      <c r="AC502" s="351"/>
      <c r="AD502" s="351"/>
      <c r="AE502" s="354"/>
      <c r="AF502" s="356"/>
      <c r="AG502" s="351"/>
    </row>
    <row r="503" spans="1:33" ht="15" hidden="1">
      <c r="A503" s="75" t="s">
        <v>5310</v>
      </c>
      <c r="B503" s="39" t="s">
        <v>771</v>
      </c>
      <c r="C503" s="40" t="s">
        <v>2126</v>
      </c>
      <c r="D503" s="40" t="s">
        <v>2228</v>
      </c>
      <c r="E503" s="40" t="s">
        <v>2175</v>
      </c>
      <c r="F503" s="40">
        <v>3</v>
      </c>
      <c r="G503" s="42" t="s">
        <v>2109</v>
      </c>
      <c r="H503" s="43" t="s">
        <v>2600</v>
      </c>
      <c r="I503" s="241">
        <v>5605</v>
      </c>
      <c r="J503" s="242">
        <v>733</v>
      </c>
      <c r="K503" s="241">
        <v>90</v>
      </c>
      <c r="L503" s="55">
        <v>1123.74</v>
      </c>
      <c r="M503" s="24">
        <f t="shared" si="47"/>
        <v>1.6057091799999999E-2</v>
      </c>
      <c r="N503" s="24">
        <f t="shared" si="48"/>
        <v>1.0473817999999999E-2</v>
      </c>
      <c r="O503" s="44">
        <f t="shared" si="49"/>
        <v>2.5441739999999997E-4</v>
      </c>
      <c r="P503" s="20">
        <f t="shared" si="50"/>
        <v>38162</v>
      </c>
      <c r="Q503" s="200"/>
      <c r="R503" s="201"/>
      <c r="S503" s="201"/>
      <c r="T503" s="385"/>
      <c r="U503" s="415"/>
      <c r="V503" s="313"/>
      <c r="W503" s="372"/>
      <c r="X503" s="306"/>
      <c r="Y503" s="307"/>
      <c r="Z503" s="314"/>
      <c r="AA503" s="315"/>
      <c r="AB503" s="304"/>
      <c r="AC503" s="351"/>
      <c r="AD503" s="351"/>
      <c r="AE503" s="354"/>
      <c r="AF503" s="356"/>
      <c r="AG503" s="351"/>
    </row>
    <row r="504" spans="1:33" ht="15" hidden="1">
      <c r="A504" s="75" t="s">
        <v>5311</v>
      </c>
      <c r="B504" s="39" t="s">
        <v>772</v>
      </c>
      <c r="C504" s="40" t="s">
        <v>2126</v>
      </c>
      <c r="D504" s="40" t="s">
        <v>2228</v>
      </c>
      <c r="E504" s="40" t="s">
        <v>2177</v>
      </c>
      <c r="F504" s="40" t="s">
        <v>2119</v>
      </c>
      <c r="G504" s="42" t="s">
        <v>2108</v>
      </c>
      <c r="H504" s="43" t="s">
        <v>2601</v>
      </c>
      <c r="I504" s="241">
        <v>4619</v>
      </c>
      <c r="J504" s="242">
        <v>480</v>
      </c>
      <c r="K504" s="241">
        <v>139</v>
      </c>
      <c r="L504" s="55">
        <v>890</v>
      </c>
      <c r="M504" s="24">
        <f t="shared" si="47"/>
        <v>3.00930937E-2</v>
      </c>
      <c r="N504" s="24">
        <f t="shared" si="48"/>
        <v>1.6229983100000001E-2</v>
      </c>
      <c r="O504" s="44">
        <f t="shared" si="49"/>
        <v>3.9423920000000002E-4</v>
      </c>
      <c r="P504" s="20">
        <f t="shared" si="50"/>
        <v>59135</v>
      </c>
      <c r="Q504" s="200"/>
      <c r="R504" s="201"/>
      <c r="S504" s="201"/>
      <c r="T504" s="385"/>
      <c r="U504" s="415"/>
      <c r="V504" s="313"/>
      <c r="W504" s="372"/>
      <c r="X504" s="306"/>
      <c r="Y504" s="307"/>
      <c r="Z504" s="314"/>
      <c r="AA504" s="315"/>
      <c r="AB504" s="304"/>
      <c r="AC504" s="351"/>
      <c r="AD504" s="351"/>
      <c r="AE504" s="354"/>
      <c r="AF504" s="356"/>
      <c r="AG504" s="351"/>
    </row>
    <row r="505" spans="1:33" ht="15" hidden="1">
      <c r="A505" s="75" t="s">
        <v>5312</v>
      </c>
      <c r="B505" s="39" t="s">
        <v>773</v>
      </c>
      <c r="C505" s="40" t="s">
        <v>2126</v>
      </c>
      <c r="D505" s="40" t="s">
        <v>2234</v>
      </c>
      <c r="E505" s="40" t="s">
        <v>2116</v>
      </c>
      <c r="F505" s="40" t="s">
        <v>2117</v>
      </c>
      <c r="G505" s="42" t="s">
        <v>2107</v>
      </c>
      <c r="H505" s="43" t="s">
        <v>2602</v>
      </c>
      <c r="I505" s="241">
        <v>13220</v>
      </c>
      <c r="J505" s="242">
        <v>1754</v>
      </c>
      <c r="K505" s="241">
        <v>115</v>
      </c>
      <c r="L505" s="55">
        <v>1196.57</v>
      </c>
      <c r="M505" s="24">
        <f t="shared" si="47"/>
        <v>8.6989409000000004E-3</v>
      </c>
      <c r="N505" s="24">
        <f t="shared" si="48"/>
        <v>1.2751399599999999E-2</v>
      </c>
      <c r="O505" s="44">
        <f t="shared" si="49"/>
        <v>3.0974170000000001E-4</v>
      </c>
      <c r="P505" s="20">
        <f t="shared" si="50"/>
        <v>46461</v>
      </c>
      <c r="Q505" s="200"/>
      <c r="R505" s="201"/>
      <c r="S505" s="201"/>
      <c r="T505" s="385"/>
      <c r="U505" s="415"/>
      <c r="V505" s="313"/>
      <c r="W505" s="372"/>
      <c r="X505" s="306"/>
      <c r="Y505" s="307"/>
      <c r="Z505" s="314"/>
      <c r="AA505" s="315"/>
      <c r="AB505" s="304"/>
      <c r="AC505" s="351"/>
      <c r="AD505" s="351"/>
      <c r="AE505" s="354"/>
      <c r="AF505" s="356"/>
      <c r="AG505" s="351"/>
    </row>
    <row r="506" spans="1:33" ht="15" hidden="1">
      <c r="A506" s="75" t="s">
        <v>5313</v>
      </c>
      <c r="B506" s="39" t="s">
        <v>774</v>
      </c>
      <c r="C506" s="40" t="s">
        <v>2126</v>
      </c>
      <c r="D506" s="40" t="s">
        <v>2234</v>
      </c>
      <c r="E506" s="40" t="s">
        <v>2115</v>
      </c>
      <c r="F506" s="40" t="s">
        <v>2119</v>
      </c>
      <c r="G506" s="42" t="s">
        <v>2108</v>
      </c>
      <c r="H506" s="43" t="s">
        <v>2603</v>
      </c>
      <c r="I506" s="241">
        <v>2905</v>
      </c>
      <c r="J506" s="242">
        <v>330</v>
      </c>
      <c r="K506" s="241">
        <v>74</v>
      </c>
      <c r="L506" s="55">
        <v>616.19000000000005</v>
      </c>
      <c r="M506" s="24">
        <f t="shared" si="47"/>
        <v>2.54733218E-2</v>
      </c>
      <c r="N506" s="24">
        <f t="shared" si="48"/>
        <v>1.3642214499999999E-2</v>
      </c>
      <c r="O506" s="44">
        <f t="shared" si="49"/>
        <v>3.3138029999999998E-4</v>
      </c>
      <c r="P506" s="20">
        <f t="shared" si="50"/>
        <v>49707</v>
      </c>
      <c r="Q506" s="200"/>
      <c r="R506" s="201"/>
      <c r="S506" s="201"/>
      <c r="T506" s="385"/>
      <c r="U506" s="415"/>
      <c r="V506" s="313"/>
      <c r="W506" s="372"/>
      <c r="X506" s="306"/>
      <c r="Y506" s="307"/>
      <c r="Z506" s="314"/>
      <c r="AA506" s="315"/>
      <c r="AB506" s="304"/>
      <c r="AC506" s="351"/>
      <c r="AD506" s="351"/>
      <c r="AE506" s="354"/>
      <c r="AF506" s="356"/>
      <c r="AG506" s="351"/>
    </row>
    <row r="507" spans="1:33" ht="15" hidden="1">
      <c r="A507" s="75" t="s">
        <v>5314</v>
      </c>
      <c r="B507" s="39" t="s">
        <v>775</v>
      </c>
      <c r="C507" s="40" t="s">
        <v>2126</v>
      </c>
      <c r="D507" s="40" t="s">
        <v>2234</v>
      </c>
      <c r="E507" s="40" t="s">
        <v>2120</v>
      </c>
      <c r="F507" s="40" t="s">
        <v>2119</v>
      </c>
      <c r="G507" s="42" t="s">
        <v>2108</v>
      </c>
      <c r="H507" s="43" t="s">
        <v>2604</v>
      </c>
      <c r="I507" s="241">
        <v>3750</v>
      </c>
      <c r="J507" s="242">
        <v>510</v>
      </c>
      <c r="K507" s="241">
        <v>114</v>
      </c>
      <c r="L507" s="55">
        <v>834.36</v>
      </c>
      <c r="M507" s="24">
        <f t="shared" si="47"/>
        <v>3.04E-2</v>
      </c>
      <c r="N507" s="24">
        <f t="shared" si="48"/>
        <v>1.8581907000000002E-2</v>
      </c>
      <c r="O507" s="44">
        <f t="shared" si="49"/>
        <v>4.5136930000000002E-4</v>
      </c>
      <c r="P507" s="20">
        <f t="shared" si="50"/>
        <v>67705</v>
      </c>
      <c r="Q507" s="200"/>
      <c r="R507" s="201"/>
      <c r="S507" s="201"/>
      <c r="T507" s="385"/>
      <c r="U507" s="415"/>
      <c r="V507" s="313"/>
      <c r="W507" s="372"/>
      <c r="X507" s="306"/>
      <c r="Y507" s="307"/>
      <c r="Z507" s="314"/>
      <c r="AA507" s="315"/>
      <c r="AB507" s="304"/>
      <c r="AC507" s="351"/>
      <c r="AD507" s="351"/>
      <c r="AE507" s="354"/>
      <c r="AF507" s="356"/>
      <c r="AG507" s="351"/>
    </row>
    <row r="508" spans="1:33" ht="15" hidden="1">
      <c r="A508" s="75" t="s">
        <v>5315</v>
      </c>
      <c r="B508" s="39" t="s">
        <v>776</v>
      </c>
      <c r="C508" s="40" t="s">
        <v>2126</v>
      </c>
      <c r="D508" s="40" t="s">
        <v>2234</v>
      </c>
      <c r="E508" s="40" t="s">
        <v>2122</v>
      </c>
      <c r="F508" s="40" t="s">
        <v>2119</v>
      </c>
      <c r="G508" s="42" t="s">
        <v>2108</v>
      </c>
      <c r="H508" s="43" t="s">
        <v>2605</v>
      </c>
      <c r="I508" s="241">
        <v>2103</v>
      </c>
      <c r="J508" s="242">
        <v>264</v>
      </c>
      <c r="K508" s="241">
        <v>96</v>
      </c>
      <c r="L508" s="55">
        <v>1045.1600000000001</v>
      </c>
      <c r="M508" s="24">
        <f t="shared" si="47"/>
        <v>4.5649072700000001E-2</v>
      </c>
      <c r="N508" s="24">
        <f t="shared" si="48"/>
        <v>1.15306318E-2</v>
      </c>
      <c r="O508" s="44">
        <f t="shared" si="49"/>
        <v>2.8008820000000002E-4</v>
      </c>
      <c r="P508" s="20">
        <f t="shared" si="50"/>
        <v>42013</v>
      </c>
      <c r="Q508" s="200"/>
      <c r="R508" s="201"/>
      <c r="S508" s="201"/>
      <c r="T508" s="386"/>
      <c r="U508" s="415"/>
      <c r="V508" s="313"/>
      <c r="W508" s="372"/>
      <c r="X508" s="306"/>
      <c r="Y508" s="307"/>
      <c r="Z508" s="314"/>
      <c r="AA508" s="315"/>
      <c r="AB508" s="304"/>
      <c r="AC508" s="351"/>
      <c r="AD508" s="351"/>
      <c r="AE508" s="354"/>
      <c r="AF508" s="356"/>
      <c r="AG508" s="351"/>
    </row>
    <row r="509" spans="1:33" ht="15" hidden="1">
      <c r="A509" s="75" t="s">
        <v>5316</v>
      </c>
      <c r="B509" s="39" t="s">
        <v>777</v>
      </c>
      <c r="C509" s="40" t="s">
        <v>2126</v>
      </c>
      <c r="D509" s="40" t="s">
        <v>2234</v>
      </c>
      <c r="E509" s="40" t="s">
        <v>2124</v>
      </c>
      <c r="F509" s="40" t="s">
        <v>2119</v>
      </c>
      <c r="G509" s="42" t="s">
        <v>2108</v>
      </c>
      <c r="H509" s="43" t="s">
        <v>2606</v>
      </c>
      <c r="I509" s="241">
        <v>4179</v>
      </c>
      <c r="J509" s="242">
        <v>531</v>
      </c>
      <c r="K509" s="241">
        <v>76</v>
      </c>
      <c r="L509" s="55">
        <v>1121.21</v>
      </c>
      <c r="M509" s="24">
        <f t="shared" si="47"/>
        <v>1.8186168900000001E-2</v>
      </c>
      <c r="N509" s="24">
        <f t="shared" si="48"/>
        <v>8.6128874999999994E-3</v>
      </c>
      <c r="O509" s="44">
        <f t="shared" si="49"/>
        <v>2.0921390000000001E-4</v>
      </c>
      <c r="P509" s="20">
        <f t="shared" si="50"/>
        <v>31382</v>
      </c>
      <c r="Q509" s="200"/>
      <c r="R509" s="201"/>
      <c r="S509" s="201"/>
      <c r="T509" s="385"/>
      <c r="U509" s="415"/>
      <c r="V509" s="313"/>
      <c r="W509" s="372"/>
      <c r="X509" s="306"/>
      <c r="Y509" s="307"/>
      <c r="Z509" s="314"/>
      <c r="AA509" s="315"/>
      <c r="AB509" s="304"/>
      <c r="AC509" s="351"/>
      <c r="AD509" s="351"/>
      <c r="AE509" s="354"/>
      <c r="AF509" s="356"/>
      <c r="AG509" s="351"/>
    </row>
    <row r="510" spans="1:33" ht="15" hidden="1">
      <c r="A510" s="75" t="s">
        <v>5317</v>
      </c>
      <c r="B510" s="39" t="s">
        <v>778</v>
      </c>
      <c r="C510" s="40" t="s">
        <v>2126</v>
      </c>
      <c r="D510" s="40" t="s">
        <v>2234</v>
      </c>
      <c r="E510" s="40" t="s">
        <v>2126</v>
      </c>
      <c r="F510" s="40" t="s">
        <v>2119</v>
      </c>
      <c r="G510" s="42" t="s">
        <v>2108</v>
      </c>
      <c r="H510" s="43" t="s">
        <v>2602</v>
      </c>
      <c r="I510" s="241">
        <v>6059</v>
      </c>
      <c r="J510" s="242">
        <v>853</v>
      </c>
      <c r="K510" s="241">
        <v>85</v>
      </c>
      <c r="L510" s="55">
        <v>1406.03</v>
      </c>
      <c r="M510" s="24">
        <f t="shared" si="47"/>
        <v>1.4028717600000001E-2</v>
      </c>
      <c r="N510" s="24">
        <f t="shared" si="48"/>
        <v>8.5108397999999995E-3</v>
      </c>
      <c r="O510" s="44">
        <f t="shared" si="49"/>
        <v>2.067351E-4</v>
      </c>
      <c r="P510" s="20">
        <f t="shared" si="50"/>
        <v>31010</v>
      </c>
      <c r="Q510" s="200"/>
      <c r="R510" s="201"/>
      <c r="S510" s="201"/>
      <c r="T510" s="385"/>
      <c r="U510" s="415"/>
      <c r="V510" s="313"/>
      <c r="W510" s="372"/>
      <c r="X510" s="306"/>
      <c r="Y510" s="307"/>
      <c r="Z510" s="314"/>
      <c r="AA510" s="315"/>
      <c r="AB510" s="304"/>
      <c r="AC510" s="351"/>
      <c r="AD510" s="351"/>
      <c r="AE510" s="354"/>
      <c r="AF510" s="356"/>
      <c r="AG510" s="351"/>
    </row>
    <row r="511" spans="1:33" ht="15" hidden="1">
      <c r="A511" s="75" t="s">
        <v>5318</v>
      </c>
      <c r="B511" s="39" t="s">
        <v>779</v>
      </c>
      <c r="C511" s="40" t="s">
        <v>2126</v>
      </c>
      <c r="D511" s="40" t="s">
        <v>2234</v>
      </c>
      <c r="E511" s="40" t="s">
        <v>2133</v>
      </c>
      <c r="F511" s="40" t="s">
        <v>2119</v>
      </c>
      <c r="G511" s="42" t="s">
        <v>2108</v>
      </c>
      <c r="H511" s="43" t="s">
        <v>2607</v>
      </c>
      <c r="I511" s="241">
        <v>3879</v>
      </c>
      <c r="J511" s="242">
        <v>444</v>
      </c>
      <c r="K511" s="241">
        <v>116</v>
      </c>
      <c r="L511" s="55">
        <v>879.24</v>
      </c>
      <c r="M511" s="24">
        <f t="shared" ref="M511:M531" si="51" xml:space="preserve"> ROUNDDOWN(K511/I511,10)</f>
        <v>2.9904614499999999E-2</v>
      </c>
      <c r="N511" s="24">
        <f t="shared" ref="N511:N531" si="52">ROUNDDOWN(J511*M511/L511,10)</f>
        <v>1.5101279299999999E-2</v>
      </c>
      <c r="O511" s="44">
        <f t="shared" ref="O511:O531" si="53">ROUNDDOWN(N511/$N$2499,10)</f>
        <v>3.6682210000000003E-4</v>
      </c>
      <c r="P511" s="20">
        <f t="shared" si="50"/>
        <v>55023</v>
      </c>
      <c r="Q511" s="200"/>
      <c r="R511" s="201"/>
      <c r="S511" s="201"/>
      <c r="T511" s="385"/>
      <c r="U511" s="415"/>
      <c r="V511" s="313"/>
      <c r="W511" s="372"/>
      <c r="X511" s="306"/>
      <c r="Y511" s="307"/>
      <c r="Z511" s="314"/>
      <c r="AA511" s="315"/>
      <c r="AB511" s="304"/>
      <c r="AC511" s="351"/>
      <c r="AD511" s="351"/>
      <c r="AE511" s="354"/>
      <c r="AF511" s="356"/>
      <c r="AG511" s="351"/>
    </row>
    <row r="512" spans="1:33" ht="15" hidden="1">
      <c r="A512" s="75" t="s">
        <v>5319</v>
      </c>
      <c r="B512" s="39" t="s">
        <v>780</v>
      </c>
      <c r="C512" s="40" t="s">
        <v>2126</v>
      </c>
      <c r="D512" s="40" t="s">
        <v>2234</v>
      </c>
      <c r="E512" s="40" t="s">
        <v>2157</v>
      </c>
      <c r="F512" s="40" t="s">
        <v>2119</v>
      </c>
      <c r="G512" s="42" t="s">
        <v>2108</v>
      </c>
      <c r="H512" s="43" t="s">
        <v>2608</v>
      </c>
      <c r="I512" s="241">
        <v>2573</v>
      </c>
      <c r="J512" s="242">
        <v>321</v>
      </c>
      <c r="K512" s="241">
        <v>128</v>
      </c>
      <c r="L512" s="55">
        <v>865.91</v>
      </c>
      <c r="M512" s="24">
        <f t="shared" si="51"/>
        <v>4.9747376599999997E-2</v>
      </c>
      <c r="N512" s="24">
        <f t="shared" si="52"/>
        <v>1.8441763999999999E-2</v>
      </c>
      <c r="O512" s="44">
        <f t="shared" si="53"/>
        <v>4.479652E-4</v>
      </c>
      <c r="P512" s="20">
        <f t="shared" si="50"/>
        <v>67194</v>
      </c>
      <c r="Q512" s="200"/>
      <c r="R512" s="201"/>
      <c r="S512" s="201"/>
      <c r="T512" s="386"/>
      <c r="U512" s="415"/>
      <c r="V512" s="313"/>
      <c r="W512" s="372"/>
      <c r="X512" s="306"/>
      <c r="Y512" s="307"/>
      <c r="Z512" s="314"/>
      <c r="AA512" s="315"/>
      <c r="AB512" s="304"/>
      <c r="AC512" s="351"/>
      <c r="AD512" s="351"/>
      <c r="AE512" s="354"/>
      <c r="AF512" s="356"/>
      <c r="AG512" s="351"/>
    </row>
    <row r="513" spans="1:33" ht="15" hidden="1">
      <c r="A513" s="75" t="s">
        <v>5320</v>
      </c>
      <c r="B513" s="39" t="s">
        <v>781</v>
      </c>
      <c r="C513" s="40" t="s">
        <v>2126</v>
      </c>
      <c r="D513" s="40" t="s">
        <v>2242</v>
      </c>
      <c r="E513" s="40" t="s">
        <v>2116</v>
      </c>
      <c r="F513" s="40" t="s">
        <v>2119</v>
      </c>
      <c r="G513" s="42" t="s">
        <v>2108</v>
      </c>
      <c r="H513" s="43" t="s">
        <v>2542</v>
      </c>
      <c r="I513" s="241">
        <v>4708</v>
      </c>
      <c r="J513" s="242">
        <v>632</v>
      </c>
      <c r="K513" s="241">
        <v>86</v>
      </c>
      <c r="L513" s="55">
        <v>841.32</v>
      </c>
      <c r="M513" s="24">
        <f t="shared" si="51"/>
        <v>1.8266779899999998E-2</v>
      </c>
      <c r="N513" s="24">
        <f t="shared" si="52"/>
        <v>1.3722013999999999E-2</v>
      </c>
      <c r="O513" s="44">
        <f t="shared" si="53"/>
        <v>3.333187E-4</v>
      </c>
      <c r="P513" s="20">
        <f t="shared" si="50"/>
        <v>49997</v>
      </c>
      <c r="Q513" s="200"/>
      <c r="R513" s="201"/>
      <c r="S513" s="201"/>
      <c r="T513" s="386"/>
      <c r="U513" s="415"/>
      <c r="V513" s="313"/>
      <c r="W513" s="372"/>
      <c r="X513" s="306"/>
      <c r="Y513" s="307"/>
      <c r="Z513" s="314"/>
      <c r="AA513" s="315"/>
      <c r="AB513" s="304"/>
      <c r="AC513" s="351"/>
      <c r="AD513" s="351"/>
      <c r="AE513" s="354"/>
      <c r="AF513" s="356"/>
      <c r="AG513" s="351"/>
    </row>
    <row r="514" spans="1:33" ht="15" hidden="1">
      <c r="A514" s="75" t="s">
        <v>5321</v>
      </c>
      <c r="B514" s="39" t="s">
        <v>782</v>
      </c>
      <c r="C514" s="40" t="s">
        <v>2126</v>
      </c>
      <c r="D514" s="40" t="s">
        <v>2242</v>
      </c>
      <c r="E514" s="40" t="s">
        <v>2115</v>
      </c>
      <c r="F514" s="40" t="s">
        <v>2119</v>
      </c>
      <c r="G514" s="42" t="s">
        <v>2108</v>
      </c>
      <c r="H514" s="43" t="s">
        <v>2609</v>
      </c>
      <c r="I514" s="241">
        <v>4013</v>
      </c>
      <c r="J514" s="242">
        <v>463</v>
      </c>
      <c r="K514" s="241">
        <v>38</v>
      </c>
      <c r="L514" s="55">
        <v>868.69</v>
      </c>
      <c r="M514" s="24">
        <f t="shared" si="51"/>
        <v>9.4692249999999995E-3</v>
      </c>
      <c r="N514" s="24">
        <f t="shared" si="52"/>
        <v>5.0469686E-3</v>
      </c>
      <c r="O514" s="44">
        <f t="shared" si="53"/>
        <v>1.2259489999999999E-4</v>
      </c>
      <c r="P514" s="20">
        <f t="shared" si="50"/>
        <v>18389</v>
      </c>
      <c r="Q514" s="200"/>
      <c r="R514" s="201"/>
      <c r="S514" s="201"/>
      <c r="T514" s="385"/>
      <c r="U514" s="415"/>
      <c r="V514" s="313"/>
      <c r="W514" s="372"/>
      <c r="X514" s="306"/>
      <c r="Y514" s="307"/>
      <c r="Z514" s="314"/>
      <c r="AA514" s="315"/>
      <c r="AB514" s="304"/>
      <c r="AC514" s="351"/>
      <c r="AD514" s="351"/>
      <c r="AE514" s="354"/>
      <c r="AF514" s="356"/>
      <c r="AG514" s="351"/>
    </row>
    <row r="515" spans="1:33" ht="15" hidden="1">
      <c r="A515" s="75" t="s">
        <v>5322</v>
      </c>
      <c r="B515" s="39" t="s">
        <v>783</v>
      </c>
      <c r="C515" s="40" t="s">
        <v>2126</v>
      </c>
      <c r="D515" s="40" t="s">
        <v>2242</v>
      </c>
      <c r="E515" s="40" t="s">
        <v>2120</v>
      </c>
      <c r="F515" s="40" t="s">
        <v>2119</v>
      </c>
      <c r="G515" s="42" t="s">
        <v>2108</v>
      </c>
      <c r="H515" s="43" t="s">
        <v>2610</v>
      </c>
      <c r="I515" s="241">
        <v>5023</v>
      </c>
      <c r="J515" s="242">
        <v>674</v>
      </c>
      <c r="K515" s="241">
        <v>176</v>
      </c>
      <c r="L515" s="55">
        <v>777.79</v>
      </c>
      <c r="M515" s="24">
        <f t="shared" si="51"/>
        <v>3.5038821400000003E-2</v>
      </c>
      <c r="N515" s="24">
        <f t="shared" si="52"/>
        <v>3.0363164299999999E-2</v>
      </c>
      <c r="O515" s="44">
        <f t="shared" si="53"/>
        <v>7.3754549999999999E-4</v>
      </c>
      <c r="P515" s="20">
        <f t="shared" si="50"/>
        <v>110631</v>
      </c>
      <c r="Q515" s="200"/>
      <c r="R515" s="201"/>
      <c r="S515" s="201"/>
      <c r="T515" s="385"/>
      <c r="U515" s="415"/>
      <c r="V515" s="313"/>
      <c r="W515" s="372"/>
      <c r="X515" s="306"/>
      <c r="Y515" s="307"/>
      <c r="Z515" s="314"/>
      <c r="AA515" s="315"/>
      <c r="AB515" s="304"/>
      <c r="AC515" s="351"/>
      <c r="AD515" s="351"/>
      <c r="AE515" s="354"/>
      <c r="AF515" s="356"/>
      <c r="AG515" s="351"/>
    </row>
    <row r="516" spans="1:33" ht="15" hidden="1">
      <c r="A516" s="75" t="s">
        <v>5323</v>
      </c>
      <c r="B516" s="39" t="s">
        <v>784</v>
      </c>
      <c r="C516" s="40" t="s">
        <v>2126</v>
      </c>
      <c r="D516" s="40" t="s">
        <v>2242</v>
      </c>
      <c r="E516" s="40" t="s">
        <v>2122</v>
      </c>
      <c r="F516" s="40">
        <v>3</v>
      </c>
      <c r="G516" s="42" t="s">
        <v>2109</v>
      </c>
      <c r="H516" s="43" t="s">
        <v>2611</v>
      </c>
      <c r="I516" s="241">
        <v>7126</v>
      </c>
      <c r="J516" s="242">
        <v>973</v>
      </c>
      <c r="K516" s="241">
        <v>102</v>
      </c>
      <c r="L516" s="55">
        <v>928.44</v>
      </c>
      <c r="M516" s="24">
        <f t="shared" si="51"/>
        <v>1.43137805E-2</v>
      </c>
      <c r="N516" s="24">
        <f t="shared" si="52"/>
        <v>1.5000763E-2</v>
      </c>
      <c r="O516" s="44">
        <f t="shared" si="53"/>
        <v>3.6438049999999999E-4</v>
      </c>
      <c r="P516" s="20">
        <f t="shared" si="50"/>
        <v>54657</v>
      </c>
      <c r="Q516" s="200"/>
      <c r="R516" s="201"/>
      <c r="S516" s="201"/>
      <c r="T516" s="385"/>
      <c r="U516" s="415"/>
      <c r="V516" s="313"/>
      <c r="W516" s="372"/>
      <c r="X516" s="306"/>
      <c r="Y516" s="307"/>
      <c r="Z516" s="314"/>
      <c r="AA516" s="315"/>
      <c r="AB516" s="304"/>
      <c r="AC516" s="351"/>
      <c r="AD516" s="351"/>
      <c r="AE516" s="354"/>
      <c r="AF516" s="356"/>
      <c r="AG516" s="351"/>
    </row>
    <row r="517" spans="1:33" ht="15" hidden="1">
      <c r="A517" s="75" t="s">
        <v>5324</v>
      </c>
      <c r="B517" s="39" t="s">
        <v>785</v>
      </c>
      <c r="C517" s="40" t="s">
        <v>2126</v>
      </c>
      <c r="D517" s="40" t="s">
        <v>2242</v>
      </c>
      <c r="E517" s="40" t="s">
        <v>2124</v>
      </c>
      <c r="F517" s="40" t="s">
        <v>2119</v>
      </c>
      <c r="G517" s="42" t="s">
        <v>2108</v>
      </c>
      <c r="H517" s="43" t="s">
        <v>2612</v>
      </c>
      <c r="I517" s="241">
        <v>6237</v>
      </c>
      <c r="J517" s="242">
        <v>863</v>
      </c>
      <c r="K517" s="241">
        <v>109</v>
      </c>
      <c r="L517" s="55">
        <v>754.67</v>
      </c>
      <c r="M517" s="24">
        <f t="shared" si="51"/>
        <v>1.7476350799999998E-2</v>
      </c>
      <c r="N517" s="24">
        <f t="shared" si="52"/>
        <v>1.9985014200000002E-2</v>
      </c>
      <c r="O517" s="44">
        <f t="shared" si="53"/>
        <v>4.8545190000000001E-4</v>
      </c>
      <c r="P517" s="20">
        <f t="shared" ref="P517:P580" si="54">ROUNDDOWN(150000000*O517,0)</f>
        <v>72817</v>
      </c>
      <c r="Q517" s="200"/>
      <c r="R517" s="201"/>
      <c r="S517" s="201"/>
      <c r="T517" s="385"/>
      <c r="U517" s="415"/>
      <c r="V517" s="313"/>
      <c r="W517" s="372"/>
      <c r="X517" s="306"/>
      <c r="Y517" s="307"/>
      <c r="Z517" s="314"/>
      <c r="AA517" s="315"/>
      <c r="AB517" s="304"/>
      <c r="AC517" s="351"/>
      <c r="AD517" s="351"/>
      <c r="AE517" s="354"/>
      <c r="AF517" s="356"/>
      <c r="AG517" s="351"/>
    </row>
    <row r="518" spans="1:33" ht="15" hidden="1">
      <c r="A518" s="75" t="s">
        <v>5325</v>
      </c>
      <c r="B518" s="39" t="s">
        <v>786</v>
      </c>
      <c r="C518" s="40" t="s">
        <v>2126</v>
      </c>
      <c r="D518" s="40" t="s">
        <v>2242</v>
      </c>
      <c r="E518" s="40" t="s">
        <v>2126</v>
      </c>
      <c r="F518" s="40" t="s">
        <v>2119</v>
      </c>
      <c r="G518" s="42" t="s">
        <v>2108</v>
      </c>
      <c r="H518" s="43" t="s">
        <v>2613</v>
      </c>
      <c r="I518" s="241">
        <v>5818</v>
      </c>
      <c r="J518" s="242">
        <v>793</v>
      </c>
      <c r="K518" s="241">
        <v>136</v>
      </c>
      <c r="L518" s="55">
        <v>920.48</v>
      </c>
      <c r="M518" s="24">
        <f t="shared" si="51"/>
        <v>2.3375730399999999E-2</v>
      </c>
      <c r="N518" s="24">
        <f t="shared" si="52"/>
        <v>2.01383563E-2</v>
      </c>
      <c r="O518" s="44">
        <f t="shared" si="53"/>
        <v>4.8917670000000004E-4</v>
      </c>
      <c r="P518" s="20">
        <f t="shared" si="54"/>
        <v>73376</v>
      </c>
      <c r="Q518" s="200"/>
      <c r="R518" s="201"/>
      <c r="S518" s="201"/>
      <c r="T518" s="385"/>
      <c r="U518" s="415"/>
      <c r="V518" s="313"/>
      <c r="W518" s="372"/>
      <c r="X518" s="306"/>
      <c r="Y518" s="307"/>
      <c r="Z518" s="314"/>
      <c r="AA518" s="315"/>
      <c r="AB518" s="304"/>
      <c r="AC518" s="351"/>
      <c r="AD518" s="351"/>
      <c r="AE518" s="354"/>
      <c r="AF518" s="356"/>
      <c r="AG518" s="351"/>
    </row>
    <row r="519" spans="1:33" ht="15" hidden="1">
      <c r="A519" s="75" t="s">
        <v>5326</v>
      </c>
      <c r="B519" s="39" t="s">
        <v>787</v>
      </c>
      <c r="C519" s="40" t="s">
        <v>2126</v>
      </c>
      <c r="D519" s="40" t="s">
        <v>2242</v>
      </c>
      <c r="E519" s="40" t="s">
        <v>2133</v>
      </c>
      <c r="F519" s="40" t="s">
        <v>2119</v>
      </c>
      <c r="G519" s="42" t="s">
        <v>2108</v>
      </c>
      <c r="H519" s="43" t="s">
        <v>2614</v>
      </c>
      <c r="I519" s="241">
        <v>5488</v>
      </c>
      <c r="J519" s="242">
        <v>655</v>
      </c>
      <c r="K519" s="241">
        <v>209</v>
      </c>
      <c r="L519" s="55">
        <v>685.47</v>
      </c>
      <c r="M519" s="24">
        <f t="shared" si="51"/>
        <v>3.8083090299999997E-2</v>
      </c>
      <c r="N519" s="24">
        <f t="shared" si="52"/>
        <v>3.6390249200000002E-2</v>
      </c>
      <c r="O519" s="44">
        <f t="shared" si="53"/>
        <v>8.8394820000000003E-4</v>
      </c>
      <c r="P519" s="20">
        <f t="shared" si="54"/>
        <v>132592</v>
      </c>
      <c r="Q519" s="200"/>
      <c r="R519" s="201"/>
      <c r="S519" s="201"/>
      <c r="T519" s="385"/>
      <c r="U519" s="415"/>
      <c r="V519" s="313"/>
      <c r="W519" s="372"/>
      <c r="X519" s="306"/>
      <c r="Y519" s="307"/>
      <c r="Z519" s="314"/>
      <c r="AA519" s="315"/>
      <c r="AB519" s="304"/>
      <c r="AC519" s="351"/>
      <c r="AD519" s="351"/>
      <c r="AE519" s="354"/>
      <c r="AF519" s="356"/>
      <c r="AG519" s="351"/>
    </row>
    <row r="520" spans="1:33" ht="15" hidden="1">
      <c r="A520" s="75" t="s">
        <v>5327</v>
      </c>
      <c r="B520" s="39" t="s">
        <v>788</v>
      </c>
      <c r="C520" s="40" t="s">
        <v>2126</v>
      </c>
      <c r="D520" s="40" t="s">
        <v>2242</v>
      </c>
      <c r="E520" s="40" t="s">
        <v>2157</v>
      </c>
      <c r="F520" s="40" t="s">
        <v>2119</v>
      </c>
      <c r="G520" s="42" t="s">
        <v>2108</v>
      </c>
      <c r="H520" s="43" t="s">
        <v>2615</v>
      </c>
      <c r="I520" s="241">
        <v>5720</v>
      </c>
      <c r="J520" s="242">
        <v>605</v>
      </c>
      <c r="K520" s="241">
        <v>64</v>
      </c>
      <c r="L520" s="55">
        <v>651.39</v>
      </c>
      <c r="M520" s="24">
        <f t="shared" si="51"/>
        <v>1.1188811099999999E-2</v>
      </c>
      <c r="N520" s="24">
        <f t="shared" si="52"/>
        <v>1.0391978200000001E-2</v>
      </c>
      <c r="O520" s="44">
        <f t="shared" si="53"/>
        <v>2.5242940000000001E-4</v>
      </c>
      <c r="P520" s="20">
        <f t="shared" si="54"/>
        <v>37864</v>
      </c>
      <c r="Q520" s="200"/>
      <c r="R520" s="201"/>
      <c r="S520" s="201"/>
      <c r="T520" s="385"/>
      <c r="U520" s="415"/>
      <c r="V520" s="313"/>
      <c r="W520" s="372"/>
      <c r="X520" s="306"/>
      <c r="Y520" s="307"/>
      <c r="Z520" s="314"/>
      <c r="AA520" s="315"/>
      <c r="AB520" s="304"/>
      <c r="AC520" s="351"/>
      <c r="AD520" s="351"/>
      <c r="AE520" s="354"/>
      <c r="AF520" s="356"/>
      <c r="AG520" s="351"/>
    </row>
    <row r="521" spans="1:33" ht="15" hidden="1">
      <c r="A521" s="75" t="s">
        <v>5328</v>
      </c>
      <c r="B521" s="39" t="s">
        <v>789</v>
      </c>
      <c r="C521" s="40" t="s">
        <v>2126</v>
      </c>
      <c r="D521" s="40" t="s">
        <v>2242</v>
      </c>
      <c r="E521" s="40" t="s">
        <v>2159</v>
      </c>
      <c r="F521" s="40" t="s">
        <v>2119</v>
      </c>
      <c r="G521" s="42" t="s">
        <v>2108</v>
      </c>
      <c r="H521" s="43" t="s">
        <v>2616</v>
      </c>
      <c r="I521" s="241">
        <v>6756</v>
      </c>
      <c r="J521" s="242">
        <v>934</v>
      </c>
      <c r="K521" s="241">
        <v>82</v>
      </c>
      <c r="L521" s="55">
        <v>936.08</v>
      </c>
      <c r="M521" s="24">
        <f t="shared" si="51"/>
        <v>1.2137359299999999E-2</v>
      </c>
      <c r="N521" s="24">
        <f t="shared" si="52"/>
        <v>1.21103896E-2</v>
      </c>
      <c r="O521" s="44">
        <f t="shared" si="53"/>
        <v>2.9417100000000003E-4</v>
      </c>
      <c r="P521" s="20">
        <f t="shared" si="54"/>
        <v>44125</v>
      </c>
      <c r="Q521" s="200"/>
      <c r="R521" s="201"/>
      <c r="S521" s="201"/>
      <c r="T521" s="385"/>
      <c r="U521" s="415"/>
      <c r="V521" s="313"/>
      <c r="W521" s="372"/>
      <c r="X521" s="306"/>
      <c r="Y521" s="307"/>
      <c r="Z521" s="314"/>
      <c r="AA521" s="315"/>
      <c r="AB521" s="304"/>
      <c r="AC521" s="351"/>
      <c r="AD521" s="351"/>
      <c r="AE521" s="354"/>
      <c r="AF521" s="356"/>
      <c r="AG521" s="351"/>
    </row>
    <row r="522" spans="1:33" ht="15" hidden="1">
      <c r="A522" s="75" t="s">
        <v>5329</v>
      </c>
      <c r="B522" s="39" t="s">
        <v>790</v>
      </c>
      <c r="C522" s="40" t="s">
        <v>2126</v>
      </c>
      <c r="D522" s="40" t="s">
        <v>2242</v>
      </c>
      <c r="E522" s="40" t="s">
        <v>2172</v>
      </c>
      <c r="F522" s="40" t="s">
        <v>2119</v>
      </c>
      <c r="G522" s="42" t="s">
        <v>2108</v>
      </c>
      <c r="H522" s="43" t="s">
        <v>2617</v>
      </c>
      <c r="I522" s="241">
        <v>5162</v>
      </c>
      <c r="J522" s="242">
        <v>659</v>
      </c>
      <c r="K522" s="241">
        <v>251</v>
      </c>
      <c r="L522" s="55">
        <v>1124.81</v>
      </c>
      <c r="M522" s="24">
        <f t="shared" si="51"/>
        <v>4.8624564100000003E-2</v>
      </c>
      <c r="N522" s="24">
        <f t="shared" si="52"/>
        <v>2.8488000400000001E-2</v>
      </c>
      <c r="O522" s="44">
        <f t="shared" si="53"/>
        <v>6.9199629999999995E-4</v>
      </c>
      <c r="P522" s="20">
        <f t="shared" si="54"/>
        <v>103799</v>
      </c>
      <c r="Q522" s="200"/>
      <c r="R522" s="201"/>
      <c r="S522" s="201"/>
      <c r="T522" s="385"/>
      <c r="U522" s="415"/>
      <c r="V522" s="313"/>
      <c r="W522" s="372"/>
      <c r="X522" s="306"/>
      <c r="Y522" s="307"/>
      <c r="Z522" s="314"/>
      <c r="AA522" s="315"/>
      <c r="AB522" s="304"/>
      <c r="AC522" s="351"/>
      <c r="AD522" s="351"/>
      <c r="AE522" s="354"/>
      <c r="AF522" s="356"/>
      <c r="AG522" s="351"/>
    </row>
    <row r="523" spans="1:33" ht="15" hidden="1">
      <c r="A523" s="75" t="s">
        <v>5330</v>
      </c>
      <c r="B523" s="39" t="s">
        <v>791</v>
      </c>
      <c r="C523" s="40" t="s">
        <v>2126</v>
      </c>
      <c r="D523" s="40" t="s">
        <v>2242</v>
      </c>
      <c r="E523" s="40" t="s">
        <v>2174</v>
      </c>
      <c r="F523" s="40" t="s">
        <v>2119</v>
      </c>
      <c r="G523" s="42" t="s">
        <v>2108</v>
      </c>
      <c r="H523" s="43" t="s">
        <v>2618</v>
      </c>
      <c r="I523" s="241">
        <v>5190</v>
      </c>
      <c r="J523" s="242">
        <v>684</v>
      </c>
      <c r="K523" s="241">
        <v>142</v>
      </c>
      <c r="L523" s="55">
        <v>859.59</v>
      </c>
      <c r="M523" s="24">
        <f t="shared" si="51"/>
        <v>2.7360308199999999E-2</v>
      </c>
      <c r="N523" s="24">
        <f t="shared" si="52"/>
        <v>2.17713686E-2</v>
      </c>
      <c r="O523" s="44">
        <f t="shared" si="53"/>
        <v>5.2884389999999996E-4</v>
      </c>
      <c r="P523" s="20">
        <f t="shared" si="54"/>
        <v>79326</v>
      </c>
      <c r="Q523" s="200"/>
      <c r="R523" s="201"/>
      <c r="S523" s="201"/>
      <c r="T523" s="385"/>
      <c r="U523" s="415"/>
      <c r="V523" s="313"/>
      <c r="W523" s="372"/>
      <c r="X523" s="306"/>
      <c r="Y523" s="307"/>
      <c r="Z523" s="314"/>
      <c r="AA523" s="315"/>
      <c r="AB523" s="304"/>
      <c r="AC523" s="351"/>
      <c r="AD523" s="351"/>
      <c r="AE523" s="354"/>
      <c r="AF523" s="356"/>
      <c r="AG523" s="351"/>
    </row>
    <row r="524" spans="1:33" ht="15" hidden="1">
      <c r="A524" s="75" t="s">
        <v>5331</v>
      </c>
      <c r="B524" s="39" t="s">
        <v>792</v>
      </c>
      <c r="C524" s="40" t="s">
        <v>2126</v>
      </c>
      <c r="D524" s="40" t="s">
        <v>2242</v>
      </c>
      <c r="E524" s="40" t="s">
        <v>2175</v>
      </c>
      <c r="F524" s="40" t="s">
        <v>2119</v>
      </c>
      <c r="G524" s="42" t="s">
        <v>2108</v>
      </c>
      <c r="H524" s="43" t="s">
        <v>2619</v>
      </c>
      <c r="I524" s="241">
        <v>4532</v>
      </c>
      <c r="J524" s="242">
        <v>559</v>
      </c>
      <c r="K524" s="241">
        <v>65</v>
      </c>
      <c r="L524" s="55">
        <v>676.52</v>
      </c>
      <c r="M524" s="24">
        <f t="shared" si="51"/>
        <v>1.4342453599999999E-2</v>
      </c>
      <c r="N524" s="24">
        <f t="shared" si="52"/>
        <v>1.18509897E-2</v>
      </c>
      <c r="O524" s="44">
        <f t="shared" si="53"/>
        <v>2.8787000000000002E-4</v>
      </c>
      <c r="P524" s="20">
        <f t="shared" si="54"/>
        <v>43180</v>
      </c>
      <c r="Q524" s="200"/>
      <c r="R524" s="201"/>
      <c r="S524" s="201"/>
      <c r="T524" s="385"/>
      <c r="U524" s="415"/>
      <c r="V524" s="313"/>
      <c r="W524" s="372"/>
      <c r="X524" s="306"/>
      <c r="Y524" s="307"/>
      <c r="Z524" s="314"/>
      <c r="AA524" s="315"/>
      <c r="AB524" s="304"/>
      <c r="AC524" s="351"/>
      <c r="AD524" s="351"/>
      <c r="AE524" s="354"/>
      <c r="AF524" s="356"/>
      <c r="AG524" s="351"/>
    </row>
    <row r="525" spans="1:33" ht="15" hidden="1">
      <c r="A525" s="75" t="s">
        <v>5332</v>
      </c>
      <c r="B525" s="39" t="s">
        <v>793</v>
      </c>
      <c r="C525" s="40" t="s">
        <v>2126</v>
      </c>
      <c r="D525" s="40" t="s">
        <v>2242</v>
      </c>
      <c r="E525" s="40" t="s">
        <v>2177</v>
      </c>
      <c r="F525" s="40">
        <v>3</v>
      </c>
      <c r="G525" s="42" t="s">
        <v>2109</v>
      </c>
      <c r="H525" s="43" t="s">
        <v>2620</v>
      </c>
      <c r="I525" s="241">
        <v>11262</v>
      </c>
      <c r="J525" s="242">
        <v>1388</v>
      </c>
      <c r="K525" s="241">
        <v>109</v>
      </c>
      <c r="L525" s="55">
        <v>1064</v>
      </c>
      <c r="M525" s="24">
        <f t="shared" si="51"/>
        <v>9.6785650000000001E-3</v>
      </c>
      <c r="N525" s="24">
        <f t="shared" si="52"/>
        <v>1.2625797100000001E-2</v>
      </c>
      <c r="O525" s="44">
        <f t="shared" si="53"/>
        <v>3.066907E-4</v>
      </c>
      <c r="P525" s="20">
        <f t="shared" si="54"/>
        <v>46003</v>
      </c>
      <c r="Q525" s="200"/>
      <c r="R525" s="201"/>
      <c r="S525" s="201"/>
      <c r="T525" s="386"/>
      <c r="U525" s="415"/>
      <c r="V525" s="313"/>
      <c r="W525" s="372"/>
      <c r="X525" s="306"/>
      <c r="Y525" s="307"/>
      <c r="Z525" s="314"/>
      <c r="AA525" s="315"/>
      <c r="AB525" s="304"/>
      <c r="AC525" s="351"/>
      <c r="AD525" s="351"/>
      <c r="AE525" s="354"/>
      <c r="AF525" s="356"/>
      <c r="AG525" s="351"/>
    </row>
    <row r="526" spans="1:33" ht="15" hidden="1">
      <c r="A526" s="75" t="s">
        <v>5333</v>
      </c>
      <c r="B526" s="39" t="s">
        <v>794</v>
      </c>
      <c r="C526" s="40" t="s">
        <v>2126</v>
      </c>
      <c r="D526" s="40" t="s">
        <v>2242</v>
      </c>
      <c r="E526" s="40" t="s">
        <v>2179</v>
      </c>
      <c r="F526" s="40" t="s">
        <v>2119</v>
      </c>
      <c r="G526" s="42" t="s">
        <v>2108</v>
      </c>
      <c r="H526" s="43" t="s">
        <v>2621</v>
      </c>
      <c r="I526" s="241">
        <v>23130</v>
      </c>
      <c r="J526" s="242">
        <v>3385</v>
      </c>
      <c r="K526" s="241">
        <v>329</v>
      </c>
      <c r="L526" s="55">
        <v>1169.6400000000001</v>
      </c>
      <c r="M526" s="24">
        <f t="shared" si="51"/>
        <v>1.42239515E-2</v>
      </c>
      <c r="N526" s="24">
        <f t="shared" si="52"/>
        <v>4.1164867600000002E-2</v>
      </c>
      <c r="O526" s="44">
        <f t="shared" si="53"/>
        <v>9.9992750000000002E-4</v>
      </c>
      <c r="P526" s="20">
        <f t="shared" si="54"/>
        <v>149989</v>
      </c>
      <c r="Q526" s="200"/>
      <c r="R526" s="201"/>
      <c r="S526" s="201"/>
      <c r="T526" s="385"/>
      <c r="U526" s="415"/>
      <c r="V526" s="313"/>
      <c r="W526" s="372"/>
      <c r="X526" s="306"/>
      <c r="Y526" s="307"/>
      <c r="Z526" s="314"/>
      <c r="AA526" s="315"/>
      <c r="AB526" s="304"/>
      <c r="AC526" s="351"/>
      <c r="AD526" s="351"/>
      <c r="AE526" s="354"/>
      <c r="AF526" s="356"/>
      <c r="AG526" s="351"/>
    </row>
    <row r="527" spans="1:33" ht="15" hidden="1">
      <c r="A527" s="75" t="s">
        <v>5334</v>
      </c>
      <c r="B527" s="39" t="s">
        <v>795</v>
      </c>
      <c r="C527" s="40" t="s">
        <v>2126</v>
      </c>
      <c r="D527" s="40" t="s">
        <v>2242</v>
      </c>
      <c r="E527" s="40" t="s">
        <v>2211</v>
      </c>
      <c r="F527" s="40">
        <v>3</v>
      </c>
      <c r="G527" s="42" t="s">
        <v>2109</v>
      </c>
      <c r="H527" s="43" t="s">
        <v>2622</v>
      </c>
      <c r="I527" s="241">
        <v>6770</v>
      </c>
      <c r="J527" s="242">
        <v>872</v>
      </c>
      <c r="K527" s="241">
        <v>105</v>
      </c>
      <c r="L527" s="55">
        <v>1440.58</v>
      </c>
      <c r="M527" s="24">
        <f t="shared" si="51"/>
        <v>1.5509601099999999E-2</v>
      </c>
      <c r="N527" s="24">
        <f t="shared" si="52"/>
        <v>9.3881437000000005E-3</v>
      </c>
      <c r="O527" s="44">
        <f t="shared" si="53"/>
        <v>2.280455E-4</v>
      </c>
      <c r="P527" s="20">
        <f t="shared" si="54"/>
        <v>34206</v>
      </c>
      <c r="Q527" s="200"/>
      <c r="R527" s="201"/>
      <c r="S527" s="201"/>
      <c r="T527" s="385"/>
      <c r="U527" s="415"/>
      <c r="V527" s="313"/>
      <c r="W527" s="372"/>
      <c r="X527" s="306"/>
      <c r="Y527" s="307"/>
      <c r="Z527" s="314"/>
      <c r="AA527" s="315"/>
      <c r="AB527" s="304"/>
      <c r="AC527" s="351"/>
      <c r="AD527" s="351"/>
      <c r="AE527" s="354"/>
      <c r="AF527" s="356"/>
      <c r="AG527" s="351"/>
    </row>
    <row r="528" spans="1:33" ht="15" hidden="1">
      <c r="A528" s="75" t="s">
        <v>5335</v>
      </c>
      <c r="B528" s="39" t="s">
        <v>796</v>
      </c>
      <c r="C528" s="40" t="s">
        <v>2126</v>
      </c>
      <c r="D528" s="40" t="s">
        <v>2292</v>
      </c>
      <c r="E528" s="40" t="s">
        <v>2116</v>
      </c>
      <c r="F528" s="40" t="s">
        <v>2117</v>
      </c>
      <c r="G528" s="42" t="s">
        <v>2107</v>
      </c>
      <c r="H528" s="43" t="s">
        <v>2623</v>
      </c>
      <c r="I528" s="241">
        <v>57352</v>
      </c>
      <c r="J528" s="242">
        <v>7425</v>
      </c>
      <c r="K528" s="241">
        <v>815</v>
      </c>
      <c r="L528" s="55">
        <v>1457.41</v>
      </c>
      <c r="M528" s="24">
        <f t="shared" si="51"/>
        <v>1.4210489600000001E-2</v>
      </c>
      <c r="N528" s="24">
        <f t="shared" si="52"/>
        <v>7.2397530700000004E-2</v>
      </c>
      <c r="O528" s="44">
        <f t="shared" si="53"/>
        <v>1.7585939E-3</v>
      </c>
      <c r="P528" s="20">
        <f t="shared" si="54"/>
        <v>263789</v>
      </c>
      <c r="Q528" s="200"/>
      <c r="R528" s="201"/>
      <c r="S528" s="201"/>
      <c r="T528" s="385"/>
      <c r="U528" s="415"/>
      <c r="V528" s="313"/>
      <c r="W528" s="372"/>
      <c r="X528" s="306"/>
      <c r="Y528" s="307"/>
      <c r="Z528" s="314"/>
      <c r="AA528" s="315"/>
      <c r="AB528" s="304"/>
      <c r="AC528" s="351"/>
      <c r="AD528" s="351"/>
      <c r="AE528" s="354"/>
      <c r="AF528" s="356"/>
      <c r="AG528" s="351"/>
    </row>
    <row r="529" spans="1:33" ht="15" hidden="1">
      <c r="A529" s="75" t="s">
        <v>5336</v>
      </c>
      <c r="B529" s="39" t="s">
        <v>797</v>
      </c>
      <c r="C529" s="40" t="s">
        <v>2126</v>
      </c>
      <c r="D529" s="40" t="s">
        <v>2294</v>
      </c>
      <c r="E529" s="40" t="s">
        <v>2116</v>
      </c>
      <c r="F529" s="40" t="s">
        <v>2117</v>
      </c>
      <c r="G529" s="42" t="s">
        <v>2107</v>
      </c>
      <c r="H529" s="43" t="s">
        <v>2624</v>
      </c>
      <c r="I529" s="241">
        <v>62670</v>
      </c>
      <c r="J529" s="242">
        <v>7258</v>
      </c>
      <c r="K529" s="241">
        <v>636</v>
      </c>
      <c r="L529" s="55">
        <v>1395.67</v>
      </c>
      <c r="M529" s="24">
        <f t="shared" si="51"/>
        <v>1.0148396299999999E-2</v>
      </c>
      <c r="N529" s="24">
        <f t="shared" si="52"/>
        <v>5.2775412700000003E-2</v>
      </c>
      <c r="O529" s="44">
        <f t="shared" si="53"/>
        <v>1.281957E-3</v>
      </c>
      <c r="P529" s="20">
        <f t="shared" si="54"/>
        <v>192293</v>
      </c>
      <c r="Q529" s="200"/>
      <c r="R529" s="201"/>
      <c r="S529" s="201"/>
      <c r="T529" s="385"/>
      <c r="U529" s="415"/>
      <c r="V529" s="313"/>
      <c r="W529" s="372"/>
      <c r="X529" s="306"/>
      <c r="Y529" s="307"/>
      <c r="Z529" s="314"/>
      <c r="AA529" s="315"/>
      <c r="AB529" s="304"/>
      <c r="AC529" s="351"/>
      <c r="AD529" s="351"/>
      <c r="AE529" s="354"/>
      <c r="AF529" s="356"/>
      <c r="AG529" s="351"/>
    </row>
    <row r="530" spans="1:33" ht="15" hidden="1">
      <c r="A530" s="75" t="s">
        <v>5337</v>
      </c>
      <c r="B530" s="39" t="s">
        <v>798</v>
      </c>
      <c r="C530" s="40" t="s">
        <v>2126</v>
      </c>
      <c r="D530" s="40" t="s">
        <v>2427</v>
      </c>
      <c r="E530" s="40" t="s">
        <v>2116</v>
      </c>
      <c r="F530" s="40" t="s">
        <v>2117</v>
      </c>
      <c r="G530" s="42" t="s">
        <v>2107</v>
      </c>
      <c r="H530" s="43" t="s">
        <v>2625</v>
      </c>
      <c r="I530" s="241">
        <v>339682</v>
      </c>
      <c r="J530" s="242">
        <v>39912</v>
      </c>
      <c r="K530" s="241">
        <v>2100</v>
      </c>
      <c r="L530" s="55">
        <v>1869.56</v>
      </c>
      <c r="M530" s="24">
        <f t="shared" si="51"/>
        <v>6.1822528000000003E-3</v>
      </c>
      <c r="N530" s="24">
        <f t="shared" si="52"/>
        <v>0.13198082629999999</v>
      </c>
      <c r="O530" s="44">
        <f t="shared" si="53"/>
        <v>3.2059199000000001E-3</v>
      </c>
      <c r="P530" s="20">
        <f t="shared" si="54"/>
        <v>480887</v>
      </c>
      <c r="Q530" s="200"/>
      <c r="R530" s="201"/>
      <c r="S530" s="201"/>
      <c r="T530" s="385"/>
      <c r="U530" s="415"/>
      <c r="V530" s="313"/>
      <c r="W530" s="372"/>
      <c r="X530" s="306"/>
      <c r="Y530" s="307"/>
      <c r="Z530" s="314"/>
      <c r="AA530" s="315"/>
      <c r="AB530" s="304"/>
      <c r="AC530" s="351"/>
      <c r="AD530" s="351"/>
      <c r="AE530" s="354"/>
      <c r="AF530" s="356"/>
      <c r="AG530" s="351"/>
    </row>
    <row r="531" spans="1:33" ht="15.75" hidden="1" thickBot="1">
      <c r="A531" s="78" t="s">
        <v>5338</v>
      </c>
      <c r="B531" s="79" t="s">
        <v>799</v>
      </c>
      <c r="C531" s="80" t="s">
        <v>2126</v>
      </c>
      <c r="D531" s="80" t="s">
        <v>2296</v>
      </c>
      <c r="E531" s="80" t="s">
        <v>2116</v>
      </c>
      <c r="F531" s="80" t="s">
        <v>2117</v>
      </c>
      <c r="G531" s="81" t="s">
        <v>2107</v>
      </c>
      <c r="H531" s="82" t="s">
        <v>2626</v>
      </c>
      <c r="I531" s="241">
        <v>63813</v>
      </c>
      <c r="J531" s="242">
        <v>7860</v>
      </c>
      <c r="K531" s="241">
        <v>589</v>
      </c>
      <c r="L531" s="83">
        <v>1434.52</v>
      </c>
      <c r="M531" s="84">
        <f t="shared" si="51"/>
        <v>9.2300941000000008E-3</v>
      </c>
      <c r="N531" s="84">
        <f t="shared" si="52"/>
        <v>5.0573390099999997E-2</v>
      </c>
      <c r="O531" s="85">
        <f t="shared" si="53"/>
        <v>1.2284681E-3</v>
      </c>
      <c r="P531" s="20">
        <f t="shared" si="54"/>
        <v>184270</v>
      </c>
      <c r="Q531" s="205"/>
      <c r="R531" s="206"/>
      <c r="S531" s="206"/>
      <c r="T531" s="388"/>
      <c r="U531" s="418"/>
      <c r="V531" s="313"/>
      <c r="W531" s="372"/>
      <c r="X531" s="306"/>
      <c r="Y531" s="307"/>
      <c r="Z531" s="314"/>
      <c r="AA531" s="315"/>
      <c r="AB531" s="304"/>
      <c r="AC531" s="351"/>
      <c r="AD531" s="351"/>
      <c r="AE531" s="354"/>
      <c r="AF531" s="356"/>
      <c r="AG531" s="351"/>
    </row>
    <row r="532" spans="1:33" s="11" customFormat="1" ht="16.5" hidden="1" thickBot="1">
      <c r="A532" s="113" t="s">
        <v>4983</v>
      </c>
      <c r="B532" s="108"/>
      <c r="C532" s="114" t="s">
        <v>2126</v>
      </c>
      <c r="D532" s="89" t="s">
        <v>1676</v>
      </c>
      <c r="E532" s="90"/>
      <c r="F532" s="90"/>
      <c r="G532" s="91"/>
      <c r="H532" s="92"/>
      <c r="I532" s="163">
        <f>SUM(I319:I531)</f>
        <v>2117619</v>
      </c>
      <c r="J532" s="163">
        <f>SUM(J319:J531)</f>
        <v>277545</v>
      </c>
      <c r="K532" s="163">
        <f>SUM(K319:K531)</f>
        <v>32453</v>
      </c>
      <c r="L532" s="94"/>
      <c r="M532" s="94"/>
      <c r="N532" s="94"/>
      <c r="O532" s="96"/>
      <c r="P532" s="110">
        <f>SUM(P319:P531)</f>
        <v>16831903</v>
      </c>
      <c r="Q532" s="110"/>
      <c r="R532" s="110"/>
      <c r="S532" s="110"/>
      <c r="T532" s="301"/>
      <c r="U532" s="420"/>
      <c r="V532" s="308"/>
      <c r="W532" s="370"/>
      <c r="X532" s="308"/>
      <c r="Y532" s="308"/>
      <c r="Z532" s="308"/>
      <c r="AA532" s="308"/>
      <c r="AB532" s="308"/>
      <c r="AC532" s="359"/>
      <c r="AD532" s="359"/>
      <c r="AE532" s="359"/>
      <c r="AF532" s="359"/>
      <c r="AG532" s="359"/>
    </row>
    <row r="533" spans="1:33" ht="15">
      <c r="A533" s="112" t="s">
        <v>5339</v>
      </c>
      <c r="B533" s="100" t="s">
        <v>800</v>
      </c>
      <c r="C533" s="101" t="s">
        <v>2157</v>
      </c>
      <c r="D533" s="101" t="s">
        <v>2116</v>
      </c>
      <c r="E533" s="101" t="s">
        <v>2116</v>
      </c>
      <c r="F533" s="101" t="s">
        <v>2117</v>
      </c>
      <c r="G533" s="102" t="s">
        <v>2107</v>
      </c>
      <c r="H533" s="103" t="s">
        <v>2627</v>
      </c>
      <c r="I533" s="243">
        <v>17776</v>
      </c>
      <c r="J533" s="244">
        <v>2452</v>
      </c>
      <c r="K533" s="245">
        <v>91</v>
      </c>
      <c r="L533" s="169">
        <v>2522.4499999999998</v>
      </c>
      <c r="M533" s="105">
        <f t="shared" ref="M533:M590" si="55" xml:space="preserve"> ROUNDDOWN(K533/I533,10)</f>
        <v>5.1192618999999998E-3</v>
      </c>
      <c r="N533" s="105">
        <f t="shared" ref="N533:N564" si="56">ROUNDDOWN(J533*M533/L533,10)</f>
        <v>4.9762850000000004E-3</v>
      </c>
      <c r="O533" s="106">
        <f t="shared" ref="O533:O564" si="57">ROUNDDOWN(N533/$N$2499,10)</f>
        <v>1.208779E-4</v>
      </c>
      <c r="P533" s="20">
        <f t="shared" si="54"/>
        <v>18131</v>
      </c>
      <c r="Q533" s="126"/>
      <c r="R533" s="126"/>
      <c r="S533" s="126"/>
      <c r="T533" s="380"/>
      <c r="U533" s="419"/>
      <c r="V533" s="304"/>
      <c r="W533" s="371"/>
      <c r="X533" s="306"/>
      <c r="Y533" s="307"/>
      <c r="Z533" s="304"/>
      <c r="AA533" s="304"/>
      <c r="AB533" s="305"/>
      <c r="AC533" s="351"/>
      <c r="AD533" s="351"/>
      <c r="AE533" s="354"/>
      <c r="AF533" s="356"/>
      <c r="AG533" s="351"/>
    </row>
    <row r="534" spans="1:33" ht="15">
      <c r="A534" s="75" t="s">
        <v>5340</v>
      </c>
      <c r="B534" s="39" t="s">
        <v>801</v>
      </c>
      <c r="C534" s="40" t="s">
        <v>2157</v>
      </c>
      <c r="D534" s="40" t="s">
        <v>2116</v>
      </c>
      <c r="E534" s="40" t="s">
        <v>2115</v>
      </c>
      <c r="F534" s="40" t="s">
        <v>2119</v>
      </c>
      <c r="G534" s="42" t="s">
        <v>2108</v>
      </c>
      <c r="H534" s="43" t="s">
        <v>2628</v>
      </c>
      <c r="I534" s="243">
        <v>7140</v>
      </c>
      <c r="J534" s="244">
        <v>1079</v>
      </c>
      <c r="K534" s="245">
        <v>62</v>
      </c>
      <c r="L534" s="169">
        <v>1489.28</v>
      </c>
      <c r="M534" s="24">
        <f t="shared" si="55"/>
        <v>8.6834732999999994E-3</v>
      </c>
      <c r="N534" s="24">
        <f t="shared" si="56"/>
        <v>6.2912734000000001E-3</v>
      </c>
      <c r="O534" s="44">
        <f t="shared" si="57"/>
        <v>1.5281999999999999E-4</v>
      </c>
      <c r="P534" s="20">
        <f t="shared" si="54"/>
        <v>22923</v>
      </c>
      <c r="Q534" s="127"/>
      <c r="R534" s="127"/>
      <c r="S534" s="127"/>
      <c r="T534" s="381"/>
      <c r="U534" s="415"/>
      <c r="V534" s="304"/>
      <c r="W534" s="371"/>
      <c r="X534" s="306"/>
      <c r="Y534" s="307"/>
      <c r="Z534" s="304"/>
      <c r="AA534" s="304"/>
      <c r="AB534" s="305"/>
      <c r="AC534" s="351"/>
      <c r="AD534" s="351"/>
      <c r="AE534" s="354"/>
      <c r="AF534" s="356"/>
      <c r="AG534" s="351"/>
    </row>
    <row r="535" spans="1:33" ht="15">
      <c r="A535" s="75" t="s">
        <v>5341</v>
      </c>
      <c r="B535" s="39" t="s">
        <v>802</v>
      </c>
      <c r="C535" s="40" t="s">
        <v>2157</v>
      </c>
      <c r="D535" s="40" t="s">
        <v>2116</v>
      </c>
      <c r="E535" s="40" t="s">
        <v>2120</v>
      </c>
      <c r="F535" s="40" t="s">
        <v>2119</v>
      </c>
      <c r="G535" s="42" t="s">
        <v>2108</v>
      </c>
      <c r="H535" s="43" t="s">
        <v>2629</v>
      </c>
      <c r="I535" s="243">
        <v>9779</v>
      </c>
      <c r="J535" s="244">
        <v>1547</v>
      </c>
      <c r="K535" s="245">
        <v>41</v>
      </c>
      <c r="L535" s="169">
        <v>1945.07</v>
      </c>
      <c r="M535" s="24">
        <f t="shared" si="55"/>
        <v>4.1926576999999996E-3</v>
      </c>
      <c r="N535" s="24">
        <f t="shared" si="56"/>
        <v>3.3346055999999998E-3</v>
      </c>
      <c r="O535" s="44">
        <f t="shared" si="57"/>
        <v>8.1000200000000004E-5</v>
      </c>
      <c r="P535" s="20">
        <f t="shared" si="54"/>
        <v>12150</v>
      </c>
      <c r="Q535" s="127"/>
      <c r="R535" s="127"/>
      <c r="S535" s="127"/>
      <c r="T535" s="381"/>
      <c r="U535" s="415"/>
      <c r="V535" s="304"/>
      <c r="W535" s="371"/>
      <c r="X535" s="306"/>
      <c r="Y535" s="307"/>
      <c r="Z535" s="304"/>
      <c r="AA535" s="304"/>
      <c r="AB535" s="305"/>
      <c r="AC535" s="351"/>
      <c r="AD535" s="351"/>
      <c r="AE535" s="354"/>
      <c r="AF535" s="356"/>
      <c r="AG535" s="351"/>
    </row>
    <row r="536" spans="1:33" ht="15">
      <c r="A536" s="75" t="s">
        <v>5342</v>
      </c>
      <c r="B536" s="39" t="s">
        <v>803</v>
      </c>
      <c r="C536" s="40" t="s">
        <v>2157</v>
      </c>
      <c r="D536" s="40" t="s">
        <v>2116</v>
      </c>
      <c r="E536" s="40" t="s">
        <v>2122</v>
      </c>
      <c r="F536" s="40" t="s">
        <v>2119</v>
      </c>
      <c r="G536" s="42" t="s">
        <v>2108</v>
      </c>
      <c r="H536" s="43" t="s">
        <v>2630</v>
      </c>
      <c r="I536" s="243">
        <v>8609</v>
      </c>
      <c r="J536" s="244">
        <v>1397</v>
      </c>
      <c r="K536" s="245">
        <v>64</v>
      </c>
      <c r="L536" s="169">
        <v>2224.5300000000002</v>
      </c>
      <c r="M536" s="24">
        <f t="shared" si="55"/>
        <v>7.4340806000000002E-3</v>
      </c>
      <c r="N536" s="24">
        <f t="shared" si="56"/>
        <v>4.6685863999999999E-3</v>
      </c>
      <c r="O536" s="44">
        <f t="shared" si="57"/>
        <v>1.1340370000000001E-4</v>
      </c>
      <c r="P536" s="20">
        <f t="shared" si="54"/>
        <v>17010</v>
      </c>
      <c r="Q536" s="127"/>
      <c r="R536" s="127"/>
      <c r="S536" s="127"/>
      <c r="T536" s="381"/>
      <c r="U536" s="415"/>
      <c r="V536" s="304"/>
      <c r="W536" s="371"/>
      <c r="X536" s="306"/>
      <c r="Y536" s="307"/>
      <c r="Z536" s="304"/>
      <c r="AA536" s="304"/>
      <c r="AB536" s="305"/>
      <c r="AC536" s="351"/>
      <c r="AD536" s="351"/>
      <c r="AE536" s="354"/>
      <c r="AF536" s="356"/>
      <c r="AG536" s="351"/>
    </row>
    <row r="537" spans="1:33" ht="15">
      <c r="A537" s="75" t="s">
        <v>5343</v>
      </c>
      <c r="B537" s="39" t="s">
        <v>804</v>
      </c>
      <c r="C537" s="40" t="s">
        <v>2157</v>
      </c>
      <c r="D537" s="40" t="s">
        <v>2116</v>
      </c>
      <c r="E537" s="40" t="s">
        <v>2124</v>
      </c>
      <c r="F537" s="40" t="s">
        <v>2119</v>
      </c>
      <c r="G537" s="42" t="s">
        <v>2108</v>
      </c>
      <c r="H537" s="43" t="s">
        <v>2631</v>
      </c>
      <c r="I537" s="243">
        <v>6876</v>
      </c>
      <c r="J537" s="244">
        <v>973</v>
      </c>
      <c r="K537" s="245">
        <v>66</v>
      </c>
      <c r="L537" s="169">
        <v>1934.75</v>
      </c>
      <c r="M537" s="24">
        <f t="shared" si="55"/>
        <v>9.5986037999999992E-3</v>
      </c>
      <c r="N537" s="24">
        <f t="shared" si="56"/>
        <v>4.8272083999999996E-3</v>
      </c>
      <c r="O537" s="44">
        <f t="shared" si="57"/>
        <v>1.172567E-4</v>
      </c>
      <c r="P537" s="20">
        <f t="shared" si="54"/>
        <v>17588</v>
      </c>
      <c r="Q537" s="127"/>
      <c r="R537" s="127"/>
      <c r="S537" s="127"/>
      <c r="T537" s="381"/>
      <c r="U537" s="415"/>
      <c r="V537" s="304"/>
      <c r="W537" s="371"/>
      <c r="X537" s="306"/>
      <c r="Y537" s="307"/>
      <c r="Z537" s="304"/>
      <c r="AA537" s="304"/>
      <c r="AB537" s="305"/>
      <c r="AC537" s="351"/>
      <c r="AD537" s="351"/>
      <c r="AE537" s="354"/>
      <c r="AF537" s="356"/>
      <c r="AG537" s="351"/>
    </row>
    <row r="538" spans="1:33" ht="15">
      <c r="A538" s="75" t="s">
        <v>5344</v>
      </c>
      <c r="B538" s="39" t="s">
        <v>805</v>
      </c>
      <c r="C538" s="40" t="s">
        <v>2157</v>
      </c>
      <c r="D538" s="40" t="s">
        <v>2116</v>
      </c>
      <c r="E538" s="40" t="s">
        <v>2126</v>
      </c>
      <c r="F538" s="40" t="s">
        <v>2119</v>
      </c>
      <c r="G538" s="42" t="s">
        <v>2108</v>
      </c>
      <c r="H538" s="43" t="s">
        <v>2632</v>
      </c>
      <c r="I538" s="243">
        <v>8486</v>
      </c>
      <c r="J538" s="244">
        <v>1280</v>
      </c>
      <c r="K538" s="245">
        <v>56</v>
      </c>
      <c r="L538" s="169">
        <v>1658.36</v>
      </c>
      <c r="M538" s="24">
        <f t="shared" si="55"/>
        <v>6.5991043999999999E-3</v>
      </c>
      <c r="N538" s="24">
        <f t="shared" si="56"/>
        <v>5.0934980999999997E-3</v>
      </c>
      <c r="O538" s="44">
        <f t="shared" si="57"/>
        <v>1.2372509999999999E-4</v>
      </c>
      <c r="P538" s="20">
        <f t="shared" si="54"/>
        <v>18558</v>
      </c>
      <c r="Q538" s="127"/>
      <c r="R538" s="127"/>
      <c r="S538" s="127"/>
      <c r="T538" s="381"/>
      <c r="U538" s="415"/>
      <c r="V538" s="304"/>
      <c r="W538" s="371"/>
      <c r="X538" s="306"/>
      <c r="Y538" s="307"/>
      <c r="Z538" s="304"/>
      <c r="AA538" s="304"/>
      <c r="AB538" s="305"/>
      <c r="AC538" s="351"/>
      <c r="AD538" s="351"/>
      <c r="AE538" s="354"/>
      <c r="AF538" s="356"/>
      <c r="AG538" s="351"/>
    </row>
    <row r="539" spans="1:33" ht="15">
      <c r="A539" s="75" t="s">
        <v>5345</v>
      </c>
      <c r="B539" s="39" t="s">
        <v>806</v>
      </c>
      <c r="C539" s="40" t="s">
        <v>2157</v>
      </c>
      <c r="D539" s="40" t="s">
        <v>2116</v>
      </c>
      <c r="E539" s="40" t="s">
        <v>2133</v>
      </c>
      <c r="F539" s="40">
        <v>3</v>
      </c>
      <c r="G539" s="42" t="s">
        <v>2109</v>
      </c>
      <c r="H539" s="43" t="s">
        <v>2633</v>
      </c>
      <c r="I539" s="243">
        <v>12883</v>
      </c>
      <c r="J539" s="244">
        <v>1813</v>
      </c>
      <c r="K539" s="245">
        <v>87</v>
      </c>
      <c r="L539" s="169">
        <v>1495.62</v>
      </c>
      <c r="M539" s="24">
        <f t="shared" si="55"/>
        <v>6.7530854E-3</v>
      </c>
      <c r="N539" s="24">
        <f t="shared" si="56"/>
        <v>8.1861326999999994E-3</v>
      </c>
      <c r="O539" s="44">
        <f t="shared" si="57"/>
        <v>1.9884770000000001E-4</v>
      </c>
      <c r="P539" s="20">
        <f t="shared" si="54"/>
        <v>29827</v>
      </c>
      <c r="Q539" s="127"/>
      <c r="R539" s="127"/>
      <c r="S539" s="127"/>
      <c r="T539" s="381"/>
      <c r="U539" s="415"/>
      <c r="V539" s="304"/>
      <c r="W539" s="371"/>
      <c r="X539" s="306"/>
      <c r="Y539" s="307"/>
      <c r="Z539" s="304"/>
      <c r="AA539" s="304"/>
      <c r="AB539" s="305"/>
      <c r="AC539" s="351"/>
      <c r="AD539" s="351"/>
      <c r="AE539" s="354"/>
      <c r="AF539" s="356"/>
      <c r="AG539" s="351"/>
    </row>
    <row r="540" spans="1:33" ht="15">
      <c r="A540" s="75" t="s">
        <v>5346</v>
      </c>
      <c r="B540" s="39" t="s">
        <v>807</v>
      </c>
      <c r="C540" s="40" t="s">
        <v>2157</v>
      </c>
      <c r="D540" s="40" t="s">
        <v>2115</v>
      </c>
      <c r="E540" s="40" t="s">
        <v>2116</v>
      </c>
      <c r="F540" s="40" t="s">
        <v>2117</v>
      </c>
      <c r="G540" s="42" t="s">
        <v>2107</v>
      </c>
      <c r="H540" s="43" t="s">
        <v>2634</v>
      </c>
      <c r="I540" s="243">
        <v>16687</v>
      </c>
      <c r="J540" s="244">
        <v>2062</v>
      </c>
      <c r="K540" s="245">
        <v>161</v>
      </c>
      <c r="L540" s="169">
        <v>1416.86</v>
      </c>
      <c r="M540" s="24">
        <f t="shared" si="55"/>
        <v>9.6482291000000008E-3</v>
      </c>
      <c r="N540" s="24">
        <f t="shared" si="56"/>
        <v>1.40413649E-2</v>
      </c>
      <c r="O540" s="44">
        <f t="shared" si="57"/>
        <v>3.4107590000000002E-4</v>
      </c>
      <c r="P540" s="20">
        <f t="shared" si="54"/>
        <v>51161</v>
      </c>
      <c r="Q540" s="127"/>
      <c r="R540" s="127"/>
      <c r="S540" s="127"/>
      <c r="T540" s="381"/>
      <c r="U540" s="415"/>
      <c r="V540" s="304"/>
      <c r="W540" s="371"/>
      <c r="X540" s="306"/>
      <c r="Y540" s="307"/>
      <c r="Z540" s="304"/>
      <c r="AA540" s="304"/>
      <c r="AB540" s="305"/>
      <c r="AC540" s="351"/>
      <c r="AD540" s="351"/>
      <c r="AE540" s="354"/>
      <c r="AF540" s="356"/>
      <c r="AG540" s="351"/>
    </row>
    <row r="541" spans="1:33" ht="15">
      <c r="A541" s="75" t="s">
        <v>5347</v>
      </c>
      <c r="B541" s="39" t="s">
        <v>808</v>
      </c>
      <c r="C541" s="40" t="s">
        <v>2157</v>
      </c>
      <c r="D541" s="40" t="s">
        <v>2115</v>
      </c>
      <c r="E541" s="40" t="s">
        <v>2115</v>
      </c>
      <c r="F541" s="40" t="s">
        <v>2119</v>
      </c>
      <c r="G541" s="42" t="s">
        <v>2108</v>
      </c>
      <c r="H541" s="43" t="s">
        <v>2635</v>
      </c>
      <c r="I541" s="243">
        <v>3205</v>
      </c>
      <c r="J541" s="244">
        <v>416</v>
      </c>
      <c r="K541" s="245">
        <v>23</v>
      </c>
      <c r="L541" s="169">
        <v>3424.08</v>
      </c>
      <c r="M541" s="24">
        <f t="shared" si="55"/>
        <v>7.1762869999999999E-3</v>
      </c>
      <c r="N541" s="24">
        <f t="shared" si="56"/>
        <v>8.7186489999999995E-4</v>
      </c>
      <c r="O541" s="44">
        <f t="shared" si="57"/>
        <v>2.11782E-5</v>
      </c>
      <c r="P541" s="20">
        <f t="shared" si="54"/>
        <v>3176</v>
      </c>
      <c r="Q541" s="127"/>
      <c r="R541" s="127"/>
      <c r="S541" s="127"/>
      <c r="T541" s="381"/>
      <c r="U541" s="415"/>
      <c r="V541" s="304"/>
      <c r="W541" s="371"/>
      <c r="X541" s="306"/>
      <c r="Y541" s="307"/>
      <c r="Z541" s="304"/>
      <c r="AA541" s="304"/>
      <c r="AB541" s="305"/>
      <c r="AC541" s="351"/>
      <c r="AD541" s="351"/>
      <c r="AE541" s="354"/>
      <c r="AF541" s="356"/>
      <c r="AG541" s="351"/>
    </row>
    <row r="542" spans="1:33" ht="15">
      <c r="A542" s="75" t="s">
        <v>5348</v>
      </c>
      <c r="B542" s="39" t="s">
        <v>809</v>
      </c>
      <c r="C542" s="40" t="s">
        <v>2157</v>
      </c>
      <c r="D542" s="40" t="s">
        <v>2115</v>
      </c>
      <c r="E542" s="40" t="s">
        <v>2120</v>
      </c>
      <c r="F542" s="40" t="s">
        <v>2119</v>
      </c>
      <c r="G542" s="42" t="s">
        <v>2108</v>
      </c>
      <c r="H542" s="43" t="s">
        <v>2636</v>
      </c>
      <c r="I542" s="243">
        <v>2520</v>
      </c>
      <c r="J542" s="244">
        <v>326</v>
      </c>
      <c r="K542" s="245">
        <v>51</v>
      </c>
      <c r="L542" s="169">
        <v>1485.4</v>
      </c>
      <c r="M542" s="24">
        <f t="shared" si="55"/>
        <v>2.02380952E-2</v>
      </c>
      <c r="N542" s="24">
        <f t="shared" si="56"/>
        <v>4.4416446E-3</v>
      </c>
      <c r="O542" s="44">
        <f t="shared" si="57"/>
        <v>1.0789109999999999E-4</v>
      </c>
      <c r="P542" s="20">
        <f t="shared" si="54"/>
        <v>16183</v>
      </c>
      <c r="Q542" s="127"/>
      <c r="R542" s="127"/>
      <c r="S542" s="127"/>
      <c r="T542" s="381"/>
      <c r="U542" s="415"/>
      <c r="V542" s="304"/>
      <c r="W542" s="371"/>
      <c r="X542" s="306"/>
      <c r="Y542" s="307"/>
      <c r="Z542" s="304"/>
      <c r="AA542" s="304"/>
      <c r="AB542" s="305"/>
      <c r="AC542" s="351"/>
      <c r="AD542" s="351"/>
      <c r="AE542" s="354"/>
      <c r="AF542" s="356"/>
      <c r="AG542" s="351"/>
    </row>
    <row r="543" spans="1:33" ht="15">
      <c r="A543" s="75" t="s">
        <v>5349</v>
      </c>
      <c r="B543" s="39" t="s">
        <v>810</v>
      </c>
      <c r="C543" s="40" t="s">
        <v>2157</v>
      </c>
      <c r="D543" s="40" t="s">
        <v>2115</v>
      </c>
      <c r="E543" s="40" t="s">
        <v>2122</v>
      </c>
      <c r="F543" s="40" t="s">
        <v>2119</v>
      </c>
      <c r="G543" s="42" t="s">
        <v>2108</v>
      </c>
      <c r="H543" s="43" t="s">
        <v>2637</v>
      </c>
      <c r="I543" s="243">
        <v>4943</v>
      </c>
      <c r="J543" s="244">
        <v>685</v>
      </c>
      <c r="K543" s="245">
        <v>79</v>
      </c>
      <c r="L543" s="169">
        <v>1154.19</v>
      </c>
      <c r="M543" s="24">
        <f t="shared" si="55"/>
        <v>1.5982197E-2</v>
      </c>
      <c r="N543" s="24">
        <f t="shared" si="56"/>
        <v>9.485271E-3</v>
      </c>
      <c r="O543" s="44">
        <f t="shared" si="57"/>
        <v>2.304048E-4</v>
      </c>
      <c r="P543" s="20">
        <f t="shared" si="54"/>
        <v>34560</v>
      </c>
      <c r="Q543" s="127"/>
      <c r="R543" s="127"/>
      <c r="S543" s="127"/>
      <c r="T543" s="381"/>
      <c r="U543" s="415"/>
      <c r="V543" s="304"/>
      <c r="W543" s="371"/>
      <c r="X543" s="306"/>
      <c r="Y543" s="307"/>
      <c r="Z543" s="304"/>
      <c r="AA543" s="304"/>
      <c r="AB543" s="305"/>
      <c r="AC543" s="351"/>
      <c r="AD543" s="351"/>
      <c r="AE543" s="354"/>
      <c r="AF543" s="356"/>
      <c r="AG543" s="351"/>
    </row>
    <row r="544" spans="1:33" ht="15">
      <c r="A544" s="75" t="s">
        <v>5350</v>
      </c>
      <c r="B544" s="39" t="s">
        <v>811</v>
      </c>
      <c r="C544" s="40" t="s">
        <v>2157</v>
      </c>
      <c r="D544" s="40" t="s">
        <v>2115</v>
      </c>
      <c r="E544" s="40" t="s">
        <v>2124</v>
      </c>
      <c r="F544" s="40" t="s">
        <v>2119</v>
      </c>
      <c r="G544" s="42" t="s">
        <v>2108</v>
      </c>
      <c r="H544" s="43" t="s">
        <v>2634</v>
      </c>
      <c r="I544" s="243">
        <v>7168</v>
      </c>
      <c r="J544" s="244">
        <v>957</v>
      </c>
      <c r="K544" s="245">
        <v>99</v>
      </c>
      <c r="L544" s="169">
        <v>1272.71</v>
      </c>
      <c r="M544" s="24">
        <f t="shared" si="55"/>
        <v>1.38113839E-2</v>
      </c>
      <c r="N544" s="24">
        <f t="shared" si="56"/>
        <v>1.03853151E-2</v>
      </c>
      <c r="O544" s="44">
        <f t="shared" si="57"/>
        <v>2.5226760000000002E-4</v>
      </c>
      <c r="P544" s="20">
        <f t="shared" si="54"/>
        <v>37840</v>
      </c>
      <c r="Q544" s="127"/>
      <c r="R544" s="127"/>
      <c r="S544" s="127"/>
      <c r="T544" s="381"/>
      <c r="U544" s="415"/>
      <c r="V544" s="304"/>
      <c r="W544" s="371"/>
      <c r="X544" s="306"/>
      <c r="Y544" s="307"/>
      <c r="Z544" s="304"/>
      <c r="AA544" s="304"/>
      <c r="AB544" s="305"/>
      <c r="AC544" s="351"/>
      <c r="AD544" s="351"/>
      <c r="AE544" s="354"/>
      <c r="AF544" s="356"/>
      <c r="AG544" s="351"/>
    </row>
    <row r="545" spans="1:33" ht="15">
      <c r="A545" s="75" t="s">
        <v>5351</v>
      </c>
      <c r="B545" s="39" t="s">
        <v>812</v>
      </c>
      <c r="C545" s="40" t="s">
        <v>2157</v>
      </c>
      <c r="D545" s="40" t="s">
        <v>2115</v>
      </c>
      <c r="E545" s="40" t="s">
        <v>2126</v>
      </c>
      <c r="F545" s="40">
        <v>3</v>
      </c>
      <c r="G545" s="42" t="s">
        <v>2109</v>
      </c>
      <c r="H545" s="43" t="s">
        <v>2638</v>
      </c>
      <c r="I545" s="243">
        <v>17898</v>
      </c>
      <c r="J545" s="244">
        <v>2209</v>
      </c>
      <c r="K545" s="245">
        <v>109</v>
      </c>
      <c r="L545" s="169">
        <v>1690.13</v>
      </c>
      <c r="M545" s="24">
        <f t="shared" si="55"/>
        <v>6.0900659000000003E-3</v>
      </c>
      <c r="N545" s="24">
        <f t="shared" si="56"/>
        <v>7.9597164000000005E-3</v>
      </c>
      <c r="O545" s="44">
        <f t="shared" si="57"/>
        <v>1.9334779999999999E-4</v>
      </c>
      <c r="P545" s="20">
        <f t="shared" si="54"/>
        <v>29002</v>
      </c>
      <c r="Q545" s="127"/>
      <c r="R545" s="127"/>
      <c r="S545" s="127"/>
      <c r="T545" s="381"/>
      <c r="U545" s="415"/>
      <c r="V545" s="304"/>
      <c r="W545" s="371"/>
      <c r="X545" s="306"/>
      <c r="Y545" s="307"/>
      <c r="Z545" s="304"/>
      <c r="AA545" s="304"/>
      <c r="AB545" s="305"/>
      <c r="AC545" s="351"/>
      <c r="AD545" s="351"/>
      <c r="AE545" s="354"/>
      <c r="AF545" s="356"/>
      <c r="AG545" s="351"/>
    </row>
    <row r="546" spans="1:33" ht="15">
      <c r="A546" s="75" t="s">
        <v>5352</v>
      </c>
      <c r="B546" s="39" t="s">
        <v>813</v>
      </c>
      <c r="C546" s="40" t="s">
        <v>2157</v>
      </c>
      <c r="D546" s="40" t="s">
        <v>2115</v>
      </c>
      <c r="E546" s="40" t="s">
        <v>2133</v>
      </c>
      <c r="F546" s="40" t="s">
        <v>2119</v>
      </c>
      <c r="G546" s="42" t="s">
        <v>2108</v>
      </c>
      <c r="H546" s="43" t="s">
        <v>2639</v>
      </c>
      <c r="I546" s="243">
        <v>2824</v>
      </c>
      <c r="J546" s="244">
        <v>380</v>
      </c>
      <c r="K546" s="245">
        <v>39</v>
      </c>
      <c r="L546" s="169">
        <v>1697.97</v>
      </c>
      <c r="M546" s="24">
        <f t="shared" si="55"/>
        <v>1.38101983E-2</v>
      </c>
      <c r="N546" s="24">
        <f t="shared" si="56"/>
        <v>3.0906761000000001E-3</v>
      </c>
      <c r="O546" s="44">
        <f t="shared" si="57"/>
        <v>7.5074900000000002E-5</v>
      </c>
      <c r="P546" s="20">
        <f t="shared" si="54"/>
        <v>11261</v>
      </c>
      <c r="Q546" s="127"/>
      <c r="R546" s="127"/>
      <c r="S546" s="127"/>
      <c r="T546" s="381"/>
      <c r="U546" s="415"/>
      <c r="V546" s="304"/>
      <c r="W546" s="371"/>
      <c r="X546" s="306"/>
      <c r="Y546" s="307"/>
      <c r="Z546" s="304"/>
      <c r="AA546" s="304"/>
      <c r="AB546" s="305"/>
      <c r="AC546" s="351"/>
      <c r="AD546" s="351"/>
      <c r="AE546" s="354"/>
      <c r="AF546" s="356"/>
      <c r="AG546" s="351"/>
    </row>
    <row r="547" spans="1:33" ht="15">
      <c r="A547" s="75" t="s">
        <v>5353</v>
      </c>
      <c r="B547" s="39" t="s">
        <v>814</v>
      </c>
      <c r="C547" s="40" t="s">
        <v>2157</v>
      </c>
      <c r="D547" s="40" t="s">
        <v>2120</v>
      </c>
      <c r="E547" s="40" t="s">
        <v>2116</v>
      </c>
      <c r="F547" s="40" t="s">
        <v>2119</v>
      </c>
      <c r="G547" s="42" t="s">
        <v>2108</v>
      </c>
      <c r="H547" s="43" t="s">
        <v>2640</v>
      </c>
      <c r="I547" s="243">
        <v>4401</v>
      </c>
      <c r="J547" s="244">
        <v>600</v>
      </c>
      <c r="K547" s="245">
        <v>75</v>
      </c>
      <c r="L547" s="169">
        <v>1541.7</v>
      </c>
      <c r="M547" s="24">
        <f t="shared" si="55"/>
        <v>1.7041581399999998E-2</v>
      </c>
      <c r="N547" s="24">
        <f t="shared" si="56"/>
        <v>6.6322558000000004E-3</v>
      </c>
      <c r="O547" s="44">
        <f t="shared" si="57"/>
        <v>1.6110279999999999E-4</v>
      </c>
      <c r="P547" s="20">
        <f t="shared" si="54"/>
        <v>24165</v>
      </c>
      <c r="Q547" s="127"/>
      <c r="R547" s="127"/>
      <c r="S547" s="127"/>
      <c r="T547" s="381"/>
      <c r="U547" s="415"/>
      <c r="V547" s="304"/>
      <c r="W547" s="371"/>
      <c r="X547" s="306"/>
      <c r="Y547" s="307"/>
      <c r="Z547" s="304"/>
      <c r="AA547" s="304"/>
      <c r="AB547" s="305"/>
      <c r="AC547" s="351"/>
      <c r="AD547" s="351"/>
      <c r="AE547" s="354"/>
      <c r="AF547" s="356"/>
      <c r="AG547" s="351"/>
    </row>
    <row r="548" spans="1:33" ht="15">
      <c r="A548" s="75" t="s">
        <v>5354</v>
      </c>
      <c r="B548" s="39" t="s">
        <v>815</v>
      </c>
      <c r="C548" s="40" t="s">
        <v>2157</v>
      </c>
      <c r="D548" s="40" t="s">
        <v>2120</v>
      </c>
      <c r="E548" s="40" t="s">
        <v>2115</v>
      </c>
      <c r="F548" s="40">
        <v>3</v>
      </c>
      <c r="G548" s="42" t="s">
        <v>2109</v>
      </c>
      <c r="H548" s="43" t="s">
        <v>2641</v>
      </c>
      <c r="I548" s="243">
        <v>25039</v>
      </c>
      <c r="J548" s="244">
        <v>3201</v>
      </c>
      <c r="K548" s="245">
        <v>101</v>
      </c>
      <c r="L548" s="169">
        <v>1743.67</v>
      </c>
      <c r="M548" s="24">
        <f t="shared" si="55"/>
        <v>4.0337074000000002E-3</v>
      </c>
      <c r="N548" s="24">
        <f t="shared" si="56"/>
        <v>7.4050119999999999E-3</v>
      </c>
      <c r="O548" s="44">
        <f t="shared" si="57"/>
        <v>1.7987360000000001E-4</v>
      </c>
      <c r="P548" s="20">
        <f t="shared" si="54"/>
        <v>26981</v>
      </c>
      <c r="Q548" s="127"/>
      <c r="R548" s="127"/>
      <c r="S548" s="127"/>
      <c r="T548" s="381"/>
      <c r="U548" s="415"/>
      <c r="V548" s="304"/>
      <c r="W548" s="371"/>
      <c r="X548" s="306"/>
      <c r="Y548" s="307"/>
      <c r="Z548" s="304"/>
      <c r="AA548" s="304"/>
      <c r="AB548" s="305"/>
      <c r="AC548" s="351"/>
      <c r="AD548" s="351"/>
      <c r="AE548" s="354"/>
      <c r="AF548" s="356"/>
      <c r="AG548" s="351"/>
    </row>
    <row r="549" spans="1:33" ht="15">
      <c r="A549" s="75" t="s">
        <v>5355</v>
      </c>
      <c r="B549" s="39" t="s">
        <v>816</v>
      </c>
      <c r="C549" s="40" t="s">
        <v>2157</v>
      </c>
      <c r="D549" s="40" t="s">
        <v>2120</v>
      </c>
      <c r="E549" s="40" t="s">
        <v>2120</v>
      </c>
      <c r="F549" s="40" t="s">
        <v>2119</v>
      </c>
      <c r="G549" s="42" t="s">
        <v>2108</v>
      </c>
      <c r="H549" s="43" t="s">
        <v>2642</v>
      </c>
      <c r="I549" s="243">
        <v>5632</v>
      </c>
      <c r="J549" s="244">
        <v>729</v>
      </c>
      <c r="K549" s="245">
        <v>76</v>
      </c>
      <c r="L549" s="169">
        <v>2174.39</v>
      </c>
      <c r="M549" s="24">
        <f t="shared" si="55"/>
        <v>1.34943181E-2</v>
      </c>
      <c r="N549" s="24">
        <f t="shared" si="56"/>
        <v>4.5241919999999998E-3</v>
      </c>
      <c r="O549" s="44">
        <f t="shared" si="57"/>
        <v>1.0989620000000001E-4</v>
      </c>
      <c r="P549" s="20">
        <f t="shared" si="54"/>
        <v>16484</v>
      </c>
      <c r="Q549" s="127"/>
      <c r="R549" s="127"/>
      <c r="S549" s="127"/>
      <c r="T549" s="381"/>
      <c r="U549" s="415"/>
      <c r="V549" s="304"/>
      <c r="W549" s="371"/>
      <c r="X549" s="306"/>
      <c r="Y549" s="307"/>
      <c r="Z549" s="304"/>
      <c r="AA549" s="304"/>
      <c r="AB549" s="305"/>
      <c r="AC549" s="351"/>
      <c r="AD549" s="351"/>
      <c r="AE549" s="354"/>
      <c r="AF549" s="356"/>
      <c r="AG549" s="351"/>
    </row>
    <row r="550" spans="1:33" ht="15">
      <c r="A550" s="75" t="s">
        <v>5356</v>
      </c>
      <c r="B550" s="39" t="s">
        <v>817</v>
      </c>
      <c r="C550" s="40" t="s">
        <v>2157</v>
      </c>
      <c r="D550" s="40" t="s">
        <v>2120</v>
      </c>
      <c r="E550" s="40" t="s">
        <v>2122</v>
      </c>
      <c r="F550" s="40" t="s">
        <v>2119</v>
      </c>
      <c r="G550" s="42" t="s">
        <v>2108</v>
      </c>
      <c r="H550" s="43" t="s">
        <v>2643</v>
      </c>
      <c r="I550" s="243">
        <v>4288</v>
      </c>
      <c r="J550" s="244">
        <v>564</v>
      </c>
      <c r="K550" s="245">
        <v>45</v>
      </c>
      <c r="L550" s="169">
        <v>2244.4499999999998</v>
      </c>
      <c r="M550" s="24">
        <f t="shared" si="55"/>
        <v>1.04944029E-2</v>
      </c>
      <c r="N550" s="24">
        <f t="shared" si="56"/>
        <v>2.6371018E-3</v>
      </c>
      <c r="O550" s="44">
        <f t="shared" si="57"/>
        <v>6.4057299999999994E-5</v>
      </c>
      <c r="P550" s="20">
        <f t="shared" si="54"/>
        <v>9608</v>
      </c>
      <c r="Q550" s="127"/>
      <c r="R550" s="127"/>
      <c r="S550" s="127"/>
      <c r="T550" s="381"/>
      <c r="U550" s="415"/>
      <c r="V550" s="304"/>
      <c r="W550" s="371"/>
      <c r="X550" s="306"/>
      <c r="Y550" s="307"/>
      <c r="Z550" s="304"/>
      <c r="AA550" s="304"/>
      <c r="AB550" s="305"/>
      <c r="AC550" s="351"/>
      <c r="AD550" s="351"/>
      <c r="AE550" s="354"/>
      <c r="AF550" s="356"/>
      <c r="AG550" s="351"/>
    </row>
    <row r="551" spans="1:33" ht="15">
      <c r="A551" s="75" t="s">
        <v>5357</v>
      </c>
      <c r="B551" s="39" t="s">
        <v>818</v>
      </c>
      <c r="C551" s="40" t="s">
        <v>2157</v>
      </c>
      <c r="D551" s="40" t="s">
        <v>2120</v>
      </c>
      <c r="E551" s="40" t="s">
        <v>2124</v>
      </c>
      <c r="F551" s="40">
        <v>3</v>
      </c>
      <c r="G551" s="42" t="s">
        <v>2109</v>
      </c>
      <c r="H551" s="43" t="s">
        <v>2644</v>
      </c>
      <c r="I551" s="243">
        <v>12208</v>
      </c>
      <c r="J551" s="244">
        <v>1572</v>
      </c>
      <c r="K551" s="245">
        <v>93</v>
      </c>
      <c r="L551" s="169">
        <v>1630.95</v>
      </c>
      <c r="M551" s="24">
        <f t="shared" si="55"/>
        <v>7.6179554000000002E-3</v>
      </c>
      <c r="N551" s="24">
        <f t="shared" si="56"/>
        <v>7.3426076000000003E-3</v>
      </c>
      <c r="O551" s="44">
        <f t="shared" si="57"/>
        <v>1.783578E-4</v>
      </c>
      <c r="P551" s="20">
        <f t="shared" si="54"/>
        <v>26753</v>
      </c>
      <c r="Q551" s="127"/>
      <c r="R551" s="127"/>
      <c r="S551" s="127"/>
      <c r="T551" s="381"/>
      <c r="U551" s="415"/>
      <c r="V551" s="304"/>
      <c r="W551" s="371"/>
      <c r="X551" s="306"/>
      <c r="Y551" s="307"/>
      <c r="Z551" s="304"/>
      <c r="AA551" s="304"/>
      <c r="AB551" s="305"/>
      <c r="AC551" s="351"/>
      <c r="AD551" s="351"/>
      <c r="AE551" s="354"/>
      <c r="AF551" s="356"/>
      <c r="AG551" s="351"/>
    </row>
    <row r="552" spans="1:33" ht="15">
      <c r="A552" s="75" t="s">
        <v>5358</v>
      </c>
      <c r="B552" s="39" t="s">
        <v>819</v>
      </c>
      <c r="C552" s="40" t="s">
        <v>2157</v>
      </c>
      <c r="D552" s="40" t="s">
        <v>2120</v>
      </c>
      <c r="E552" s="40" t="s">
        <v>2126</v>
      </c>
      <c r="F552" s="40">
        <v>3</v>
      </c>
      <c r="G552" s="42" t="s">
        <v>2109</v>
      </c>
      <c r="H552" s="43" t="s">
        <v>2645</v>
      </c>
      <c r="I552" s="243">
        <v>6456</v>
      </c>
      <c r="J552" s="244">
        <v>857</v>
      </c>
      <c r="K552" s="245">
        <v>32</v>
      </c>
      <c r="L552" s="169">
        <v>1248.29</v>
      </c>
      <c r="M552" s="24">
        <f t="shared" si="55"/>
        <v>4.9566293999999999E-3</v>
      </c>
      <c r="N552" s="24">
        <f t="shared" si="56"/>
        <v>3.4029202999999999E-3</v>
      </c>
      <c r="O552" s="44">
        <f t="shared" si="57"/>
        <v>8.2659599999999997E-5</v>
      </c>
      <c r="P552" s="20">
        <f t="shared" si="54"/>
        <v>12398</v>
      </c>
      <c r="Q552" s="127"/>
      <c r="R552" s="127"/>
      <c r="S552" s="127"/>
      <c r="T552" s="381"/>
      <c r="U552" s="415"/>
      <c r="V552" s="304"/>
      <c r="W552" s="371"/>
      <c r="X552" s="306"/>
      <c r="Y552" s="307"/>
      <c r="Z552" s="304"/>
      <c r="AA552" s="304"/>
      <c r="AB552" s="305"/>
      <c r="AC552" s="351"/>
      <c r="AD552" s="351"/>
      <c r="AE552" s="354"/>
      <c r="AF552" s="356"/>
      <c r="AG552" s="351"/>
    </row>
    <row r="553" spans="1:33" ht="15">
      <c r="A553" s="75" t="s">
        <v>5359</v>
      </c>
      <c r="B553" s="39" t="s">
        <v>820</v>
      </c>
      <c r="C553" s="40" t="s">
        <v>2157</v>
      </c>
      <c r="D553" s="40" t="s">
        <v>2122</v>
      </c>
      <c r="E553" s="40" t="s">
        <v>2116</v>
      </c>
      <c r="F553" s="40" t="s">
        <v>2117</v>
      </c>
      <c r="G553" s="42" t="s">
        <v>2107</v>
      </c>
      <c r="H553" s="43" t="s">
        <v>2646</v>
      </c>
      <c r="I553" s="243">
        <v>38843</v>
      </c>
      <c r="J553" s="244">
        <v>4851</v>
      </c>
      <c r="K553" s="245">
        <v>304</v>
      </c>
      <c r="L553" s="169">
        <v>1480.26</v>
      </c>
      <c r="M553" s="24">
        <f t="shared" si="55"/>
        <v>7.8263779000000006E-3</v>
      </c>
      <c r="N553" s="24">
        <f t="shared" si="56"/>
        <v>2.5648034199999999E-2</v>
      </c>
      <c r="O553" s="44">
        <f t="shared" si="57"/>
        <v>6.2301119999999999E-4</v>
      </c>
      <c r="P553" s="20">
        <f t="shared" si="54"/>
        <v>93451</v>
      </c>
      <c r="Q553" s="127"/>
      <c r="R553" s="127"/>
      <c r="S553" s="127"/>
      <c r="T553" s="381"/>
      <c r="U553" s="415"/>
      <c r="V553" s="304"/>
      <c r="W553" s="371"/>
      <c r="X553" s="306"/>
      <c r="Y553" s="307"/>
      <c r="Z553" s="304"/>
      <c r="AA553" s="304"/>
      <c r="AB553" s="305"/>
      <c r="AC553" s="351"/>
      <c r="AD553" s="351"/>
      <c r="AE553" s="354"/>
      <c r="AF553" s="356"/>
      <c r="AG553" s="351"/>
    </row>
    <row r="554" spans="1:33" ht="15">
      <c r="A554" s="75" t="s">
        <v>5360</v>
      </c>
      <c r="B554" s="39" t="s">
        <v>821</v>
      </c>
      <c r="C554" s="40" t="s">
        <v>2157</v>
      </c>
      <c r="D554" s="40" t="s">
        <v>2122</v>
      </c>
      <c r="E554" s="40" t="s">
        <v>2115</v>
      </c>
      <c r="F554" s="40">
        <v>3</v>
      </c>
      <c r="G554" s="42" t="s">
        <v>2109</v>
      </c>
      <c r="H554" s="43" t="s">
        <v>2647</v>
      </c>
      <c r="I554" s="243">
        <v>5440</v>
      </c>
      <c r="J554" s="244">
        <v>790</v>
      </c>
      <c r="K554" s="245">
        <v>62</v>
      </c>
      <c r="L554" s="169">
        <v>1121.29</v>
      </c>
      <c r="M554" s="24">
        <f t="shared" si="55"/>
        <v>1.13970588E-2</v>
      </c>
      <c r="N554" s="24">
        <f t="shared" si="56"/>
        <v>8.0297482000000007E-3</v>
      </c>
      <c r="O554" s="44">
        <f t="shared" si="57"/>
        <v>1.9504900000000001E-4</v>
      </c>
      <c r="P554" s="20">
        <f t="shared" si="54"/>
        <v>29257</v>
      </c>
      <c r="Q554" s="127"/>
      <c r="R554" s="127"/>
      <c r="S554" s="127"/>
      <c r="T554" s="381"/>
      <c r="U554" s="415"/>
      <c r="V554" s="304"/>
      <c r="W554" s="371"/>
      <c r="X554" s="306"/>
      <c r="Y554" s="307"/>
      <c r="Z554" s="304"/>
      <c r="AA554" s="304"/>
      <c r="AB554" s="305"/>
      <c r="AC554" s="351"/>
      <c r="AD554" s="351"/>
      <c r="AE554" s="354"/>
      <c r="AF554" s="356"/>
      <c r="AG554" s="351"/>
    </row>
    <row r="555" spans="1:33" ht="15">
      <c r="A555" s="75" t="s">
        <v>5361</v>
      </c>
      <c r="B555" s="39" t="s">
        <v>822</v>
      </c>
      <c r="C555" s="40" t="s">
        <v>2157</v>
      </c>
      <c r="D555" s="40" t="s">
        <v>2122</v>
      </c>
      <c r="E555" s="40" t="s">
        <v>2120</v>
      </c>
      <c r="F555" s="40" t="s">
        <v>2119</v>
      </c>
      <c r="G555" s="42" t="s">
        <v>2108</v>
      </c>
      <c r="H555" s="43" t="s">
        <v>2648</v>
      </c>
      <c r="I555" s="243">
        <v>3333</v>
      </c>
      <c r="J555" s="244">
        <v>461</v>
      </c>
      <c r="K555" s="245">
        <v>69</v>
      </c>
      <c r="L555" s="169">
        <v>1055.8800000000001</v>
      </c>
      <c r="M555" s="24">
        <f t="shared" si="55"/>
        <v>2.0702070199999999E-2</v>
      </c>
      <c r="N555" s="24">
        <f t="shared" si="56"/>
        <v>9.0385785E-3</v>
      </c>
      <c r="O555" s="44">
        <f t="shared" si="57"/>
        <v>2.195543E-4</v>
      </c>
      <c r="P555" s="20">
        <f t="shared" si="54"/>
        <v>32933</v>
      </c>
      <c r="Q555" s="127"/>
      <c r="R555" s="127"/>
      <c r="S555" s="127"/>
      <c r="T555" s="381"/>
      <c r="U555" s="415"/>
      <c r="V555" s="304"/>
      <c r="W555" s="371"/>
      <c r="X555" s="306"/>
      <c r="Y555" s="307"/>
      <c r="Z555" s="304"/>
      <c r="AA555" s="304"/>
      <c r="AB555" s="305"/>
      <c r="AC555" s="351"/>
      <c r="AD555" s="351"/>
      <c r="AE555" s="354"/>
      <c r="AF555" s="356"/>
      <c r="AG555" s="351"/>
    </row>
    <row r="556" spans="1:33" ht="15">
      <c r="A556" s="75" t="s">
        <v>5362</v>
      </c>
      <c r="B556" s="39" t="s">
        <v>823</v>
      </c>
      <c r="C556" s="40" t="s">
        <v>2157</v>
      </c>
      <c r="D556" s="40" t="s">
        <v>2122</v>
      </c>
      <c r="E556" s="40" t="s">
        <v>2122</v>
      </c>
      <c r="F556" s="40">
        <v>3</v>
      </c>
      <c r="G556" s="42" t="s">
        <v>2109</v>
      </c>
      <c r="H556" s="43" t="s">
        <v>2649</v>
      </c>
      <c r="I556" s="243">
        <v>16056</v>
      </c>
      <c r="J556" s="244">
        <v>2239</v>
      </c>
      <c r="K556" s="245">
        <v>230</v>
      </c>
      <c r="L556" s="169">
        <v>1203.05</v>
      </c>
      <c r="M556" s="24">
        <f t="shared" si="55"/>
        <v>1.4324862900000001E-2</v>
      </c>
      <c r="N556" s="24">
        <f t="shared" si="56"/>
        <v>2.6660045699999999E-2</v>
      </c>
      <c r="O556" s="44">
        <f t="shared" si="57"/>
        <v>6.4759379999999997E-4</v>
      </c>
      <c r="P556" s="20">
        <f t="shared" si="54"/>
        <v>97139</v>
      </c>
      <c r="Q556" s="127"/>
      <c r="R556" s="127"/>
      <c r="S556" s="127"/>
      <c r="T556" s="381"/>
      <c r="U556" s="415"/>
      <c r="V556" s="304"/>
      <c r="W556" s="371"/>
      <c r="X556" s="306"/>
      <c r="Y556" s="307"/>
      <c r="Z556" s="304"/>
      <c r="AA556" s="304"/>
      <c r="AB556" s="305"/>
      <c r="AC556" s="351"/>
      <c r="AD556" s="351"/>
      <c r="AE556" s="354"/>
      <c r="AF556" s="356"/>
      <c r="AG556" s="351"/>
    </row>
    <row r="557" spans="1:33" ht="15">
      <c r="A557" s="75" t="s">
        <v>5363</v>
      </c>
      <c r="B557" s="39" t="s">
        <v>824</v>
      </c>
      <c r="C557" s="40" t="s">
        <v>2157</v>
      </c>
      <c r="D557" s="40" t="s">
        <v>2122</v>
      </c>
      <c r="E557" s="40" t="s">
        <v>2124</v>
      </c>
      <c r="F557" s="40" t="s">
        <v>2119</v>
      </c>
      <c r="G557" s="42" t="s">
        <v>2108</v>
      </c>
      <c r="H557" s="43" t="s">
        <v>2646</v>
      </c>
      <c r="I557" s="243">
        <v>6969</v>
      </c>
      <c r="J557" s="244">
        <v>1066</v>
      </c>
      <c r="K557" s="245">
        <v>69</v>
      </c>
      <c r="L557" s="169">
        <v>1373.71</v>
      </c>
      <c r="M557" s="24">
        <f t="shared" si="55"/>
        <v>9.9009900000000001E-3</v>
      </c>
      <c r="N557" s="24">
        <f t="shared" si="56"/>
        <v>7.6831757000000002E-3</v>
      </c>
      <c r="O557" s="44">
        <f t="shared" si="57"/>
        <v>1.8663039999999999E-4</v>
      </c>
      <c r="P557" s="20">
        <f t="shared" si="54"/>
        <v>27994</v>
      </c>
      <c r="Q557" s="127"/>
      <c r="R557" s="127"/>
      <c r="S557" s="127"/>
      <c r="T557" s="381"/>
      <c r="U557" s="415"/>
      <c r="V557" s="304"/>
      <c r="W557" s="371"/>
      <c r="X557" s="306"/>
      <c r="Y557" s="307"/>
      <c r="Z557" s="304"/>
      <c r="AA557" s="304"/>
      <c r="AB557" s="305"/>
      <c r="AC557" s="351"/>
      <c r="AD557" s="351"/>
      <c r="AE557" s="354"/>
      <c r="AF557" s="356"/>
      <c r="AG557" s="351"/>
    </row>
    <row r="558" spans="1:33" ht="15">
      <c r="A558" s="75" t="s">
        <v>5364</v>
      </c>
      <c r="B558" s="39" t="s">
        <v>825</v>
      </c>
      <c r="C558" s="40" t="s">
        <v>2157</v>
      </c>
      <c r="D558" s="40" t="s">
        <v>2122</v>
      </c>
      <c r="E558" s="40" t="s">
        <v>2126</v>
      </c>
      <c r="F558" s="40">
        <v>3</v>
      </c>
      <c r="G558" s="42" t="s">
        <v>2109</v>
      </c>
      <c r="H558" s="43" t="s">
        <v>2650</v>
      </c>
      <c r="I558" s="243">
        <v>5391</v>
      </c>
      <c r="J558" s="244">
        <v>755</v>
      </c>
      <c r="K558" s="245">
        <v>90</v>
      </c>
      <c r="L558" s="169">
        <v>1198.22</v>
      </c>
      <c r="M558" s="24">
        <f t="shared" si="55"/>
        <v>1.66944908E-2</v>
      </c>
      <c r="N558" s="24">
        <f t="shared" si="56"/>
        <v>1.05192206E-2</v>
      </c>
      <c r="O558" s="44">
        <f t="shared" si="57"/>
        <v>2.5552019999999998E-4</v>
      </c>
      <c r="P558" s="20">
        <f t="shared" si="54"/>
        <v>38328</v>
      </c>
      <c r="Q558" s="127"/>
      <c r="R558" s="127"/>
      <c r="S558" s="127"/>
      <c r="T558" s="381"/>
      <c r="U558" s="415"/>
      <c r="V558" s="304"/>
      <c r="W558" s="371"/>
      <c r="X558" s="306"/>
      <c r="Y558" s="307"/>
      <c r="Z558" s="304"/>
      <c r="AA558" s="304"/>
      <c r="AB558" s="305"/>
      <c r="AC558" s="351"/>
      <c r="AD558" s="351"/>
      <c r="AE558" s="354"/>
      <c r="AF558" s="356"/>
      <c r="AG558" s="351"/>
    </row>
    <row r="559" spans="1:33" ht="15">
      <c r="A559" s="75" t="s">
        <v>5365</v>
      </c>
      <c r="B559" s="39" t="s">
        <v>826</v>
      </c>
      <c r="C559" s="40" t="s">
        <v>2157</v>
      </c>
      <c r="D559" s="40" t="s">
        <v>2122</v>
      </c>
      <c r="E559" s="40" t="s">
        <v>2133</v>
      </c>
      <c r="F559" s="40" t="s">
        <v>2119</v>
      </c>
      <c r="G559" s="42" t="s">
        <v>2108</v>
      </c>
      <c r="H559" s="43" t="s">
        <v>2651</v>
      </c>
      <c r="I559" s="243">
        <v>6980</v>
      </c>
      <c r="J559" s="244">
        <v>1059</v>
      </c>
      <c r="K559" s="245">
        <v>104</v>
      </c>
      <c r="L559" s="169">
        <v>1175.68</v>
      </c>
      <c r="M559" s="24">
        <f t="shared" si="55"/>
        <v>1.48997134E-2</v>
      </c>
      <c r="N559" s="24">
        <f t="shared" si="56"/>
        <v>1.34209959E-2</v>
      </c>
      <c r="O559" s="44">
        <f t="shared" si="57"/>
        <v>3.2600670000000002E-4</v>
      </c>
      <c r="P559" s="20">
        <f t="shared" si="54"/>
        <v>48901</v>
      </c>
      <c r="Q559" s="127"/>
      <c r="R559" s="127"/>
      <c r="S559" s="127"/>
      <c r="T559" s="381"/>
      <c r="U559" s="415"/>
      <c r="V559" s="304"/>
      <c r="W559" s="371"/>
      <c r="X559" s="306"/>
      <c r="Y559" s="307"/>
      <c r="Z559" s="304"/>
      <c r="AA559" s="304"/>
      <c r="AB559" s="305"/>
      <c r="AC559" s="351"/>
      <c r="AD559" s="351"/>
      <c r="AE559" s="354"/>
      <c r="AF559" s="356"/>
      <c r="AG559" s="351"/>
    </row>
    <row r="560" spans="1:33" ht="15">
      <c r="A560" s="75" t="s">
        <v>5366</v>
      </c>
      <c r="B560" s="39" t="s">
        <v>827</v>
      </c>
      <c r="C560" s="40" t="s">
        <v>2157</v>
      </c>
      <c r="D560" s="40" t="s">
        <v>2122</v>
      </c>
      <c r="E560" s="40" t="s">
        <v>2157</v>
      </c>
      <c r="F560" s="40" t="s">
        <v>2119</v>
      </c>
      <c r="G560" s="42" t="s">
        <v>2108</v>
      </c>
      <c r="H560" s="43" t="s">
        <v>2652</v>
      </c>
      <c r="I560" s="243">
        <v>3622</v>
      </c>
      <c r="J560" s="244">
        <v>592</v>
      </c>
      <c r="K560" s="245">
        <v>54</v>
      </c>
      <c r="L560" s="169">
        <v>1075.6199999999999</v>
      </c>
      <c r="M560" s="24">
        <f t="shared" si="55"/>
        <v>1.4908890100000001E-2</v>
      </c>
      <c r="N560" s="24">
        <f t="shared" si="56"/>
        <v>8.2055584999999997E-3</v>
      </c>
      <c r="O560" s="44">
        <f t="shared" si="57"/>
        <v>1.993195E-4</v>
      </c>
      <c r="P560" s="20">
        <f t="shared" si="54"/>
        <v>29897</v>
      </c>
      <c r="Q560" s="127"/>
      <c r="R560" s="127"/>
      <c r="S560" s="127"/>
      <c r="T560" s="381"/>
      <c r="U560" s="415"/>
      <c r="V560" s="304"/>
      <c r="W560" s="371"/>
      <c r="X560" s="306"/>
      <c r="Y560" s="307"/>
      <c r="Z560" s="304"/>
      <c r="AA560" s="304"/>
      <c r="AB560" s="305"/>
      <c r="AC560" s="351"/>
      <c r="AD560" s="351"/>
      <c r="AE560" s="354"/>
      <c r="AF560" s="356"/>
      <c r="AG560" s="351"/>
    </row>
    <row r="561" spans="1:33" ht="15">
      <c r="A561" s="75" t="s">
        <v>5367</v>
      </c>
      <c r="B561" s="39" t="s">
        <v>828</v>
      </c>
      <c r="C561" s="40" t="s">
        <v>2157</v>
      </c>
      <c r="D561" s="40" t="s">
        <v>2124</v>
      </c>
      <c r="E561" s="40" t="s">
        <v>2116</v>
      </c>
      <c r="F561" s="40">
        <v>3</v>
      </c>
      <c r="G561" s="42" t="s">
        <v>2109</v>
      </c>
      <c r="H561" s="43" t="s">
        <v>2653</v>
      </c>
      <c r="I561" s="243">
        <v>6515</v>
      </c>
      <c r="J561" s="244">
        <v>893</v>
      </c>
      <c r="K561" s="245">
        <v>74</v>
      </c>
      <c r="L561" s="169">
        <v>1507.57</v>
      </c>
      <c r="M561" s="24">
        <f t="shared" si="55"/>
        <v>1.1358403600000001E-2</v>
      </c>
      <c r="N561" s="24">
        <f t="shared" si="56"/>
        <v>6.7280817999999997E-3</v>
      </c>
      <c r="O561" s="44">
        <f t="shared" si="57"/>
        <v>1.634304E-4</v>
      </c>
      <c r="P561" s="20">
        <f t="shared" si="54"/>
        <v>24514</v>
      </c>
      <c r="Q561" s="127"/>
      <c r="R561" s="127"/>
      <c r="S561" s="127"/>
      <c r="T561" s="381"/>
      <c r="U561" s="415"/>
      <c r="V561" s="304"/>
      <c r="W561" s="371"/>
      <c r="X561" s="306"/>
      <c r="Y561" s="307"/>
      <c r="Z561" s="304"/>
      <c r="AA561" s="304"/>
      <c r="AB561" s="305"/>
      <c r="AC561" s="351"/>
      <c r="AD561" s="351"/>
      <c r="AE561" s="354"/>
      <c r="AF561" s="356"/>
      <c r="AG561" s="351"/>
    </row>
    <row r="562" spans="1:33" ht="15">
      <c r="A562" s="75" t="s">
        <v>5368</v>
      </c>
      <c r="B562" s="39" t="s">
        <v>829</v>
      </c>
      <c r="C562" s="40" t="s">
        <v>2157</v>
      </c>
      <c r="D562" s="40" t="s">
        <v>2124</v>
      </c>
      <c r="E562" s="40" t="s">
        <v>2115</v>
      </c>
      <c r="F562" s="40" t="s">
        <v>2119</v>
      </c>
      <c r="G562" s="42" t="s">
        <v>2108</v>
      </c>
      <c r="H562" s="43" t="s">
        <v>2654</v>
      </c>
      <c r="I562" s="243">
        <v>4286</v>
      </c>
      <c r="J562" s="244">
        <v>654</v>
      </c>
      <c r="K562" s="245">
        <v>59</v>
      </c>
      <c r="L562" s="169">
        <v>1656.37</v>
      </c>
      <c r="M562" s="24">
        <f t="shared" si="55"/>
        <v>1.3765748899999999E-2</v>
      </c>
      <c r="N562" s="24">
        <f t="shared" si="56"/>
        <v>5.4352588000000004E-3</v>
      </c>
      <c r="O562" s="44">
        <f t="shared" si="57"/>
        <v>1.3202670000000001E-4</v>
      </c>
      <c r="P562" s="20">
        <f t="shared" si="54"/>
        <v>19804</v>
      </c>
      <c r="Q562" s="127"/>
      <c r="R562" s="127"/>
      <c r="S562" s="127"/>
      <c r="T562" s="381"/>
      <c r="U562" s="415"/>
      <c r="V562" s="304"/>
      <c r="W562" s="371"/>
      <c r="X562" s="306"/>
      <c r="Y562" s="307"/>
      <c r="Z562" s="304"/>
      <c r="AA562" s="304"/>
      <c r="AB562" s="305"/>
      <c r="AC562" s="351"/>
      <c r="AD562" s="351"/>
      <c r="AE562" s="354"/>
      <c r="AF562" s="356"/>
      <c r="AG562" s="351"/>
    </row>
    <row r="563" spans="1:33" ht="15">
      <c r="A563" s="75" t="s">
        <v>5369</v>
      </c>
      <c r="B563" s="39" t="s">
        <v>830</v>
      </c>
      <c r="C563" s="40" t="s">
        <v>2157</v>
      </c>
      <c r="D563" s="40" t="s">
        <v>2124</v>
      </c>
      <c r="E563" s="40" t="s">
        <v>2120</v>
      </c>
      <c r="F563" s="40">
        <v>3</v>
      </c>
      <c r="G563" s="42" t="s">
        <v>2109</v>
      </c>
      <c r="H563" s="43" t="s">
        <v>2655</v>
      </c>
      <c r="I563" s="243">
        <v>6456</v>
      </c>
      <c r="J563" s="244">
        <v>897</v>
      </c>
      <c r="K563" s="245">
        <v>111</v>
      </c>
      <c r="L563" s="169">
        <v>1682.9</v>
      </c>
      <c r="M563" s="24">
        <f t="shared" si="55"/>
        <v>1.7193308500000001E-2</v>
      </c>
      <c r="N563" s="24">
        <f t="shared" si="56"/>
        <v>9.1641794999999995E-3</v>
      </c>
      <c r="O563" s="44">
        <f t="shared" si="57"/>
        <v>2.226052E-4</v>
      </c>
      <c r="P563" s="20">
        <f t="shared" si="54"/>
        <v>33390</v>
      </c>
      <c r="Q563" s="127"/>
      <c r="R563" s="127"/>
      <c r="S563" s="127"/>
      <c r="T563" s="381"/>
      <c r="U563" s="415"/>
      <c r="V563" s="304"/>
      <c r="W563" s="371"/>
      <c r="X563" s="306"/>
      <c r="Y563" s="307"/>
      <c r="Z563" s="304"/>
      <c r="AA563" s="304"/>
      <c r="AB563" s="305"/>
      <c r="AC563" s="351"/>
      <c r="AD563" s="351"/>
      <c r="AE563" s="354"/>
      <c r="AF563" s="356"/>
      <c r="AG563" s="351"/>
    </row>
    <row r="564" spans="1:33" ht="15">
      <c r="A564" s="75" t="s">
        <v>5370</v>
      </c>
      <c r="B564" s="39" t="s">
        <v>831</v>
      </c>
      <c r="C564" s="40" t="s">
        <v>2157</v>
      </c>
      <c r="D564" s="40" t="s">
        <v>2124</v>
      </c>
      <c r="E564" s="40" t="s">
        <v>2122</v>
      </c>
      <c r="F564" s="40">
        <v>3</v>
      </c>
      <c r="G564" s="42" t="s">
        <v>2109</v>
      </c>
      <c r="H564" s="43" t="s">
        <v>2656</v>
      </c>
      <c r="I564" s="243">
        <v>9775</v>
      </c>
      <c r="J564" s="244">
        <v>1490</v>
      </c>
      <c r="K564" s="245">
        <v>86</v>
      </c>
      <c r="L564" s="169">
        <v>2407.81</v>
      </c>
      <c r="M564" s="24">
        <f t="shared" si="55"/>
        <v>8.7979539000000006E-3</v>
      </c>
      <c r="N564" s="24">
        <f t="shared" si="56"/>
        <v>5.4443462000000001E-3</v>
      </c>
      <c r="O564" s="44">
        <f t="shared" si="57"/>
        <v>1.322475E-4</v>
      </c>
      <c r="P564" s="20">
        <f t="shared" si="54"/>
        <v>19837</v>
      </c>
      <c r="Q564" s="127"/>
      <c r="R564" s="127"/>
      <c r="S564" s="127"/>
      <c r="T564" s="381"/>
      <c r="U564" s="415"/>
      <c r="V564" s="304"/>
      <c r="W564" s="371"/>
      <c r="X564" s="306"/>
      <c r="Y564" s="307"/>
      <c r="Z564" s="304"/>
      <c r="AA564" s="304"/>
      <c r="AB564" s="305"/>
      <c r="AC564" s="351"/>
      <c r="AD564" s="351"/>
      <c r="AE564" s="354"/>
      <c r="AF564" s="356"/>
      <c r="AG564" s="351"/>
    </row>
    <row r="565" spans="1:33" ht="15">
      <c r="A565" s="75" t="s">
        <v>5371</v>
      </c>
      <c r="B565" s="39" t="s">
        <v>832</v>
      </c>
      <c r="C565" s="40" t="s">
        <v>2157</v>
      </c>
      <c r="D565" s="40" t="s">
        <v>2124</v>
      </c>
      <c r="E565" s="40" t="s">
        <v>2124</v>
      </c>
      <c r="F565" s="40">
        <v>3</v>
      </c>
      <c r="G565" s="42" t="s">
        <v>2109</v>
      </c>
      <c r="H565" s="43" t="s">
        <v>2657</v>
      </c>
      <c r="I565" s="243">
        <v>20069</v>
      </c>
      <c r="J565" s="244">
        <v>2675</v>
      </c>
      <c r="K565" s="245">
        <v>56</v>
      </c>
      <c r="L565" s="169">
        <v>2169.66</v>
      </c>
      <c r="M565" s="24">
        <f t="shared" si="55"/>
        <v>2.7903732000000001E-3</v>
      </c>
      <c r="N565" s="24">
        <f t="shared" ref="N565:N596" si="58">ROUNDDOWN(J565*M565/L565,10)</f>
        <v>3.4402846999999999E-3</v>
      </c>
      <c r="O565" s="44">
        <f t="shared" ref="O565:O596" si="59">ROUNDDOWN(N565/$N$2499,10)</f>
        <v>8.3567199999999995E-5</v>
      </c>
      <c r="P565" s="20">
        <f t="shared" si="54"/>
        <v>12535</v>
      </c>
      <c r="Q565" s="127"/>
      <c r="R565" s="127"/>
      <c r="S565" s="127"/>
      <c r="T565" s="381"/>
      <c r="U565" s="415"/>
      <c r="V565" s="304"/>
      <c r="W565" s="371"/>
      <c r="X565" s="306"/>
      <c r="Y565" s="307"/>
      <c r="Z565" s="304"/>
      <c r="AA565" s="304"/>
      <c r="AB565" s="305"/>
      <c r="AC565" s="351"/>
      <c r="AD565" s="351"/>
      <c r="AE565" s="354"/>
      <c r="AF565" s="356"/>
      <c r="AG565" s="351"/>
    </row>
    <row r="566" spans="1:33" ht="15">
      <c r="A566" s="75" t="s">
        <v>5372</v>
      </c>
      <c r="B566" s="39" t="s">
        <v>833</v>
      </c>
      <c r="C566" s="40" t="s">
        <v>2157</v>
      </c>
      <c r="D566" s="40" t="s">
        <v>2126</v>
      </c>
      <c r="E566" s="40" t="s">
        <v>2116</v>
      </c>
      <c r="F566" s="40">
        <v>3</v>
      </c>
      <c r="G566" s="42" t="s">
        <v>2109</v>
      </c>
      <c r="H566" s="43" t="s">
        <v>2658</v>
      </c>
      <c r="I566" s="243">
        <v>6597</v>
      </c>
      <c r="J566" s="244">
        <v>798</v>
      </c>
      <c r="K566" s="245">
        <v>76</v>
      </c>
      <c r="L566" s="169">
        <v>1461.76</v>
      </c>
      <c r="M566" s="24">
        <f t="shared" si="55"/>
        <v>1.1520387999999999E-2</v>
      </c>
      <c r="N566" s="24">
        <f t="shared" si="58"/>
        <v>6.2891785E-3</v>
      </c>
      <c r="O566" s="44">
        <f t="shared" si="59"/>
        <v>1.5276910000000001E-4</v>
      </c>
      <c r="P566" s="20">
        <f t="shared" si="54"/>
        <v>22915</v>
      </c>
      <c r="Q566" s="127"/>
      <c r="R566" s="127"/>
      <c r="S566" s="127"/>
      <c r="T566" s="381"/>
      <c r="U566" s="415"/>
      <c r="V566" s="304"/>
      <c r="W566" s="371"/>
      <c r="X566" s="306"/>
      <c r="Y566" s="307"/>
      <c r="Z566" s="304"/>
      <c r="AA566" s="304"/>
      <c r="AB566" s="305"/>
      <c r="AC566" s="351"/>
      <c r="AD566" s="351"/>
      <c r="AE566" s="354"/>
      <c r="AF566" s="356"/>
      <c r="AG566" s="351"/>
    </row>
    <row r="567" spans="1:33" ht="15">
      <c r="A567" s="75" t="s">
        <v>5373</v>
      </c>
      <c r="B567" s="39" t="s">
        <v>834</v>
      </c>
      <c r="C567" s="40" t="s">
        <v>2157</v>
      </c>
      <c r="D567" s="40" t="s">
        <v>2126</v>
      </c>
      <c r="E567" s="40" t="s">
        <v>2115</v>
      </c>
      <c r="F567" s="40">
        <v>3</v>
      </c>
      <c r="G567" s="42" t="s">
        <v>2109</v>
      </c>
      <c r="H567" s="43" t="s">
        <v>2659</v>
      </c>
      <c r="I567" s="243">
        <v>17236</v>
      </c>
      <c r="J567" s="244">
        <v>2404</v>
      </c>
      <c r="K567" s="245">
        <v>316</v>
      </c>
      <c r="L567" s="169">
        <v>2049.0300000000002</v>
      </c>
      <c r="M567" s="24">
        <f t="shared" si="55"/>
        <v>1.8333720099999999E-2</v>
      </c>
      <c r="N567" s="24">
        <f t="shared" si="58"/>
        <v>2.1509818300000001E-2</v>
      </c>
      <c r="O567" s="44">
        <f t="shared" si="59"/>
        <v>5.2249070000000004E-4</v>
      </c>
      <c r="P567" s="20">
        <f t="shared" si="54"/>
        <v>78373</v>
      </c>
      <c r="Q567" s="127"/>
      <c r="R567" s="127"/>
      <c r="S567" s="127"/>
      <c r="T567" s="381"/>
      <c r="U567" s="415"/>
      <c r="V567" s="304"/>
      <c r="W567" s="371"/>
      <c r="X567" s="306"/>
      <c r="Y567" s="307"/>
      <c r="Z567" s="304"/>
      <c r="AA567" s="304"/>
      <c r="AB567" s="305"/>
      <c r="AC567" s="351"/>
      <c r="AD567" s="351"/>
      <c r="AE567" s="354"/>
      <c r="AF567" s="356"/>
      <c r="AG567" s="351"/>
    </row>
    <row r="568" spans="1:33" ht="15">
      <c r="A568" s="75" t="s">
        <v>5374</v>
      </c>
      <c r="B568" s="39" t="s">
        <v>835</v>
      </c>
      <c r="C568" s="40" t="s">
        <v>2157</v>
      </c>
      <c r="D568" s="40" t="s">
        <v>2126</v>
      </c>
      <c r="E568" s="40" t="s">
        <v>2120</v>
      </c>
      <c r="F568" s="40" t="s">
        <v>2119</v>
      </c>
      <c r="G568" s="42" t="s">
        <v>2108</v>
      </c>
      <c r="H568" s="43" t="s">
        <v>2660</v>
      </c>
      <c r="I568" s="243">
        <v>4082</v>
      </c>
      <c r="J568" s="244">
        <v>569</v>
      </c>
      <c r="K568" s="245">
        <v>89</v>
      </c>
      <c r="L568" s="169">
        <v>1135.6300000000001</v>
      </c>
      <c r="M568" s="24">
        <f t="shared" si="55"/>
        <v>2.18030377E-2</v>
      </c>
      <c r="N568" s="24">
        <f t="shared" si="58"/>
        <v>1.0924269699999999E-2</v>
      </c>
      <c r="O568" s="44">
        <f t="shared" si="59"/>
        <v>2.6535920000000002E-4</v>
      </c>
      <c r="P568" s="20">
        <f t="shared" si="54"/>
        <v>39803</v>
      </c>
      <c r="Q568" s="127"/>
      <c r="R568" s="127"/>
      <c r="S568" s="127"/>
      <c r="T568" s="381"/>
      <c r="U568" s="415"/>
      <c r="V568" s="304"/>
      <c r="W568" s="371"/>
      <c r="X568" s="306"/>
      <c r="Y568" s="307"/>
      <c r="Z568" s="304"/>
      <c r="AA568" s="304"/>
      <c r="AB568" s="305"/>
      <c r="AC568" s="351"/>
      <c r="AD568" s="351"/>
      <c r="AE568" s="354"/>
      <c r="AF568" s="356"/>
      <c r="AG568" s="351"/>
    </row>
    <row r="569" spans="1:33" ht="15">
      <c r="A569" s="75" t="s">
        <v>5375</v>
      </c>
      <c r="B569" s="39" t="s">
        <v>836</v>
      </c>
      <c r="C569" s="40" t="s">
        <v>2157</v>
      </c>
      <c r="D569" s="40" t="s">
        <v>2126</v>
      </c>
      <c r="E569" s="40" t="s">
        <v>2122</v>
      </c>
      <c r="F569" s="40">
        <v>3</v>
      </c>
      <c r="G569" s="42" t="s">
        <v>2109</v>
      </c>
      <c r="H569" s="43" t="s">
        <v>2661</v>
      </c>
      <c r="I569" s="243">
        <v>17097</v>
      </c>
      <c r="J569" s="244">
        <v>2395</v>
      </c>
      <c r="K569" s="245">
        <v>223</v>
      </c>
      <c r="L569" s="169">
        <v>1372.91</v>
      </c>
      <c r="M569" s="24">
        <f t="shared" si="55"/>
        <v>1.3043223899999999E-2</v>
      </c>
      <c r="N569" s="24">
        <f t="shared" si="58"/>
        <v>2.2753509799999998E-2</v>
      </c>
      <c r="O569" s="44">
        <f t="shared" si="59"/>
        <v>5.5270090000000003E-4</v>
      </c>
      <c r="P569" s="20">
        <f t="shared" si="54"/>
        <v>82905</v>
      </c>
      <c r="Q569" s="127"/>
      <c r="R569" s="127"/>
      <c r="S569" s="127"/>
      <c r="T569" s="381"/>
      <c r="U569" s="415"/>
      <c r="V569" s="304"/>
      <c r="W569" s="371"/>
      <c r="X569" s="306"/>
      <c r="Y569" s="307"/>
      <c r="Z569" s="304"/>
      <c r="AA569" s="304"/>
      <c r="AB569" s="305"/>
      <c r="AC569" s="351"/>
      <c r="AD569" s="351"/>
      <c r="AE569" s="354"/>
      <c r="AF569" s="356"/>
      <c r="AG569" s="351"/>
    </row>
    <row r="570" spans="1:33" ht="15">
      <c r="A570" s="75" t="s">
        <v>5376</v>
      </c>
      <c r="B570" s="39" t="s">
        <v>837</v>
      </c>
      <c r="C570" s="40" t="s">
        <v>2157</v>
      </c>
      <c r="D570" s="40" t="s">
        <v>2126</v>
      </c>
      <c r="E570" s="40" t="s">
        <v>2124</v>
      </c>
      <c r="F570" s="40" t="s">
        <v>2119</v>
      </c>
      <c r="G570" s="42" t="s">
        <v>2108</v>
      </c>
      <c r="H570" s="43" t="s">
        <v>2662</v>
      </c>
      <c r="I570" s="243">
        <v>4354</v>
      </c>
      <c r="J570" s="244">
        <v>609</v>
      </c>
      <c r="K570" s="245">
        <v>69</v>
      </c>
      <c r="L570" s="169">
        <v>1177.6400000000001</v>
      </c>
      <c r="M570" s="24">
        <f t="shared" si="55"/>
        <v>1.5847496499999999E-2</v>
      </c>
      <c r="N570" s="24">
        <f t="shared" si="58"/>
        <v>8.1953103999999992E-3</v>
      </c>
      <c r="O570" s="44">
        <f t="shared" si="59"/>
        <v>1.9907059999999999E-4</v>
      </c>
      <c r="P570" s="20">
        <f t="shared" si="54"/>
        <v>29860</v>
      </c>
      <c r="Q570" s="127"/>
      <c r="R570" s="127"/>
      <c r="S570" s="127"/>
      <c r="T570" s="381"/>
      <c r="U570" s="415"/>
      <c r="V570" s="304"/>
      <c r="W570" s="371"/>
      <c r="X570" s="306"/>
      <c r="Y570" s="307"/>
      <c r="Z570" s="304"/>
      <c r="AA570" s="304"/>
      <c r="AB570" s="305"/>
      <c r="AC570" s="351"/>
      <c r="AD570" s="351"/>
      <c r="AE570" s="354"/>
      <c r="AF570" s="356"/>
      <c r="AG570" s="351"/>
    </row>
    <row r="571" spans="1:33" ht="15">
      <c r="A571" s="75" t="s">
        <v>5377</v>
      </c>
      <c r="B571" s="39" t="s">
        <v>838</v>
      </c>
      <c r="C571" s="40" t="s">
        <v>2157</v>
      </c>
      <c r="D571" s="40" t="s">
        <v>2133</v>
      </c>
      <c r="E571" s="40" t="s">
        <v>2116</v>
      </c>
      <c r="F571" s="40" t="s">
        <v>2119</v>
      </c>
      <c r="G571" s="42" t="s">
        <v>2108</v>
      </c>
      <c r="H571" s="43" t="s">
        <v>2663</v>
      </c>
      <c r="I571" s="243">
        <v>4748</v>
      </c>
      <c r="J571" s="244">
        <v>643</v>
      </c>
      <c r="K571" s="245">
        <v>58</v>
      </c>
      <c r="L571" s="169">
        <v>1198.78</v>
      </c>
      <c r="M571" s="24">
        <f t="shared" si="55"/>
        <v>1.2215669700000001E-2</v>
      </c>
      <c r="N571" s="24">
        <f t="shared" si="58"/>
        <v>6.5522243999999999E-3</v>
      </c>
      <c r="O571" s="44">
        <f t="shared" si="59"/>
        <v>1.591587E-4</v>
      </c>
      <c r="P571" s="20">
        <f t="shared" si="54"/>
        <v>23873</v>
      </c>
      <c r="Q571" s="127"/>
      <c r="R571" s="127"/>
      <c r="S571" s="127"/>
      <c r="T571" s="381"/>
      <c r="U571" s="415"/>
      <c r="V571" s="304"/>
      <c r="W571" s="371"/>
      <c r="X571" s="306"/>
      <c r="Y571" s="307"/>
      <c r="Z571" s="304"/>
      <c r="AA571" s="304"/>
      <c r="AB571" s="305"/>
      <c r="AC571" s="351"/>
      <c r="AD571" s="351"/>
      <c r="AE571" s="354"/>
      <c r="AF571" s="356"/>
      <c r="AG571" s="351"/>
    </row>
    <row r="572" spans="1:33" ht="15">
      <c r="A572" s="75" t="s">
        <v>5378</v>
      </c>
      <c r="B572" s="39" t="s">
        <v>839</v>
      </c>
      <c r="C572" s="40" t="s">
        <v>2157</v>
      </c>
      <c r="D572" s="40" t="s">
        <v>2133</v>
      </c>
      <c r="E572" s="40" t="s">
        <v>2115</v>
      </c>
      <c r="F572" s="40">
        <v>3</v>
      </c>
      <c r="G572" s="42" t="s">
        <v>2109</v>
      </c>
      <c r="H572" s="43" t="s">
        <v>2664</v>
      </c>
      <c r="I572" s="243">
        <v>3140</v>
      </c>
      <c r="J572" s="244">
        <v>355</v>
      </c>
      <c r="K572" s="245">
        <v>12</v>
      </c>
      <c r="L572" s="169">
        <v>1872.04</v>
      </c>
      <c r="M572" s="24">
        <f t="shared" si="55"/>
        <v>3.8216560000000001E-3</v>
      </c>
      <c r="N572" s="24">
        <f t="shared" si="58"/>
        <v>7.2471090000000003E-4</v>
      </c>
      <c r="O572" s="44">
        <f t="shared" si="59"/>
        <v>1.7603799999999999E-5</v>
      </c>
      <c r="P572" s="20">
        <f t="shared" si="54"/>
        <v>2640</v>
      </c>
      <c r="Q572" s="127"/>
      <c r="R572" s="127"/>
      <c r="S572" s="127"/>
      <c r="T572" s="381"/>
      <c r="U572" s="415"/>
      <c r="V572" s="304"/>
      <c r="W572" s="371"/>
      <c r="X572" s="306"/>
      <c r="Y572" s="307"/>
      <c r="Z572" s="304"/>
      <c r="AA572" s="304"/>
      <c r="AB572" s="305"/>
      <c r="AC572" s="351"/>
      <c r="AD572" s="351"/>
      <c r="AE572" s="354"/>
      <c r="AF572" s="356"/>
      <c r="AG572" s="351"/>
    </row>
    <row r="573" spans="1:33" ht="15">
      <c r="A573" s="75" t="s">
        <v>5379</v>
      </c>
      <c r="B573" s="39" t="s">
        <v>840</v>
      </c>
      <c r="C573" s="40" t="s">
        <v>2157</v>
      </c>
      <c r="D573" s="40" t="s">
        <v>2133</v>
      </c>
      <c r="E573" s="40" t="s">
        <v>2120</v>
      </c>
      <c r="F573" s="40" t="s">
        <v>2119</v>
      </c>
      <c r="G573" s="42" t="s">
        <v>2108</v>
      </c>
      <c r="H573" s="43" t="s">
        <v>2665</v>
      </c>
      <c r="I573" s="243">
        <v>4748</v>
      </c>
      <c r="J573" s="244">
        <v>666</v>
      </c>
      <c r="K573" s="245">
        <v>73</v>
      </c>
      <c r="L573" s="169">
        <v>1149.46</v>
      </c>
      <c r="M573" s="24">
        <f t="shared" si="55"/>
        <v>1.5374894599999999E-2</v>
      </c>
      <c r="N573" s="24">
        <f t="shared" si="58"/>
        <v>8.9082523000000007E-3</v>
      </c>
      <c r="O573" s="44">
        <f t="shared" si="59"/>
        <v>2.1638850000000001E-4</v>
      </c>
      <c r="P573" s="20">
        <f t="shared" si="54"/>
        <v>32458</v>
      </c>
      <c r="Q573" s="127"/>
      <c r="R573" s="127"/>
      <c r="S573" s="127"/>
      <c r="T573" s="381"/>
      <c r="U573" s="415"/>
      <c r="V573" s="304"/>
      <c r="W573" s="371"/>
      <c r="X573" s="306"/>
      <c r="Y573" s="307"/>
      <c r="Z573" s="304"/>
      <c r="AA573" s="304"/>
      <c r="AB573" s="305"/>
      <c r="AC573" s="351"/>
      <c r="AD573" s="351"/>
      <c r="AE573" s="354"/>
      <c r="AF573" s="356"/>
      <c r="AG573" s="351"/>
    </row>
    <row r="574" spans="1:33" ht="15">
      <c r="A574" s="75" t="s">
        <v>5380</v>
      </c>
      <c r="B574" s="39" t="s">
        <v>841</v>
      </c>
      <c r="C574" s="40" t="s">
        <v>2157</v>
      </c>
      <c r="D574" s="40" t="s">
        <v>2133</v>
      </c>
      <c r="E574" s="40" t="s">
        <v>2122</v>
      </c>
      <c r="F574" s="40">
        <v>3</v>
      </c>
      <c r="G574" s="42" t="s">
        <v>2109</v>
      </c>
      <c r="H574" s="43" t="s">
        <v>2666</v>
      </c>
      <c r="I574" s="243">
        <v>15814</v>
      </c>
      <c r="J574" s="244">
        <v>2163</v>
      </c>
      <c r="K574" s="245">
        <v>185</v>
      </c>
      <c r="L574" s="169">
        <v>1845.9</v>
      </c>
      <c r="M574" s="24">
        <f t="shared" si="55"/>
        <v>1.1698495E-2</v>
      </c>
      <c r="N574" s="24">
        <f t="shared" si="58"/>
        <v>1.3708134E-2</v>
      </c>
      <c r="O574" s="44">
        <f t="shared" si="59"/>
        <v>3.329815E-4</v>
      </c>
      <c r="P574" s="20">
        <f t="shared" si="54"/>
        <v>49947</v>
      </c>
      <c r="Q574" s="127"/>
      <c r="R574" s="127"/>
      <c r="S574" s="127"/>
      <c r="T574" s="381"/>
      <c r="U574" s="415"/>
      <c r="V574" s="304"/>
      <c r="W574" s="371"/>
      <c r="X574" s="306"/>
      <c r="Y574" s="307"/>
      <c r="Z574" s="304"/>
      <c r="AA574" s="304"/>
      <c r="AB574" s="305"/>
      <c r="AC574" s="351"/>
      <c r="AD574" s="351"/>
      <c r="AE574" s="354"/>
      <c r="AF574" s="356"/>
      <c r="AG574" s="351"/>
    </row>
    <row r="575" spans="1:33" ht="15">
      <c r="A575" s="75" t="s">
        <v>5381</v>
      </c>
      <c r="B575" s="39" t="s">
        <v>842</v>
      </c>
      <c r="C575" s="40" t="s">
        <v>2157</v>
      </c>
      <c r="D575" s="40" t="s">
        <v>2133</v>
      </c>
      <c r="E575" s="40" t="s">
        <v>2124</v>
      </c>
      <c r="F575" s="40">
        <v>3</v>
      </c>
      <c r="G575" s="42" t="s">
        <v>2109</v>
      </c>
      <c r="H575" s="43" t="s">
        <v>2667</v>
      </c>
      <c r="I575" s="243">
        <v>6847</v>
      </c>
      <c r="J575" s="244">
        <v>935</v>
      </c>
      <c r="K575" s="245">
        <v>82</v>
      </c>
      <c r="L575" s="169">
        <v>1508.08</v>
      </c>
      <c r="M575" s="24">
        <f t="shared" si="55"/>
        <v>1.19760479E-2</v>
      </c>
      <c r="N575" s="24">
        <f t="shared" si="58"/>
        <v>7.4250734000000001E-3</v>
      </c>
      <c r="O575" s="44">
        <f t="shared" si="59"/>
        <v>1.803609E-4</v>
      </c>
      <c r="P575" s="20">
        <f t="shared" si="54"/>
        <v>27054</v>
      </c>
      <c r="Q575" s="127"/>
      <c r="R575" s="127"/>
      <c r="S575" s="127"/>
      <c r="T575" s="381"/>
      <c r="U575" s="415"/>
      <c r="V575" s="304"/>
      <c r="W575" s="371"/>
      <c r="X575" s="306"/>
      <c r="Y575" s="307"/>
      <c r="Z575" s="304"/>
      <c r="AA575" s="304"/>
      <c r="AB575" s="305"/>
      <c r="AC575" s="351"/>
      <c r="AD575" s="351"/>
      <c r="AE575" s="354"/>
      <c r="AF575" s="356"/>
      <c r="AG575" s="351"/>
    </row>
    <row r="576" spans="1:33" ht="15">
      <c r="A576" s="75" t="s">
        <v>5382</v>
      </c>
      <c r="B576" s="39" t="s">
        <v>843</v>
      </c>
      <c r="C576" s="40" t="s">
        <v>2157</v>
      </c>
      <c r="D576" s="40" t="s">
        <v>2157</v>
      </c>
      <c r="E576" s="40" t="s">
        <v>2116</v>
      </c>
      <c r="F576" s="40" t="s">
        <v>2119</v>
      </c>
      <c r="G576" s="42" t="s">
        <v>2108</v>
      </c>
      <c r="H576" s="43" t="s">
        <v>2668</v>
      </c>
      <c r="I576" s="243">
        <v>3537</v>
      </c>
      <c r="J576" s="244">
        <v>486</v>
      </c>
      <c r="K576" s="245">
        <v>39</v>
      </c>
      <c r="L576" s="169">
        <v>1682.3</v>
      </c>
      <c r="M576" s="24">
        <f t="shared" si="55"/>
        <v>1.10262934E-2</v>
      </c>
      <c r="N576" s="24">
        <f t="shared" si="58"/>
        <v>3.1853882E-3</v>
      </c>
      <c r="O576" s="44">
        <f t="shared" si="59"/>
        <v>7.7375599999999998E-5</v>
      </c>
      <c r="P576" s="20">
        <f t="shared" si="54"/>
        <v>11606</v>
      </c>
      <c r="Q576" s="127"/>
      <c r="R576" s="127"/>
      <c r="S576" s="127"/>
      <c r="T576" s="381"/>
      <c r="U576" s="415"/>
      <c r="V576" s="304"/>
      <c r="W576" s="371"/>
      <c r="X576" s="306"/>
      <c r="Y576" s="307"/>
      <c r="Z576" s="304"/>
      <c r="AA576" s="304"/>
      <c r="AB576" s="305"/>
      <c r="AC576" s="351"/>
      <c r="AD576" s="351"/>
      <c r="AE576" s="354"/>
      <c r="AF576" s="356"/>
      <c r="AG576" s="351"/>
    </row>
    <row r="577" spans="1:33" ht="15">
      <c r="A577" s="75" t="s">
        <v>5383</v>
      </c>
      <c r="B577" s="39" t="s">
        <v>844</v>
      </c>
      <c r="C577" s="40" t="s">
        <v>2157</v>
      </c>
      <c r="D577" s="40" t="s">
        <v>2157</v>
      </c>
      <c r="E577" s="40" t="s">
        <v>2115</v>
      </c>
      <c r="F577" s="40" t="s">
        <v>2119</v>
      </c>
      <c r="G577" s="42" t="s">
        <v>2108</v>
      </c>
      <c r="H577" s="43" t="s">
        <v>2669</v>
      </c>
      <c r="I577" s="243">
        <v>5001</v>
      </c>
      <c r="J577" s="244">
        <v>554</v>
      </c>
      <c r="K577" s="245">
        <v>64</v>
      </c>
      <c r="L577" s="169">
        <v>1568.68</v>
      </c>
      <c r="M577" s="24">
        <f t="shared" si="55"/>
        <v>1.27974405E-2</v>
      </c>
      <c r="N577" s="24">
        <f t="shared" si="58"/>
        <v>4.5195846000000003E-3</v>
      </c>
      <c r="O577" s="44">
        <f t="shared" si="59"/>
        <v>1.097843E-4</v>
      </c>
      <c r="P577" s="20">
        <f t="shared" si="54"/>
        <v>16467</v>
      </c>
      <c r="Q577" s="127"/>
      <c r="R577" s="127"/>
      <c r="S577" s="127"/>
      <c r="T577" s="381"/>
      <c r="U577" s="415"/>
      <c r="V577" s="304"/>
      <c r="W577" s="371"/>
      <c r="X577" s="306"/>
      <c r="Y577" s="307"/>
      <c r="Z577" s="304"/>
      <c r="AA577" s="304"/>
      <c r="AB577" s="305"/>
      <c r="AC577" s="351"/>
      <c r="AD577" s="351"/>
      <c r="AE577" s="354"/>
      <c r="AF577" s="356"/>
      <c r="AG577" s="351"/>
    </row>
    <row r="578" spans="1:33" ht="15">
      <c r="A578" s="75" t="s">
        <v>5384</v>
      </c>
      <c r="B578" s="39" t="s">
        <v>845</v>
      </c>
      <c r="C578" s="40" t="s">
        <v>2157</v>
      </c>
      <c r="D578" s="40" t="s">
        <v>2157</v>
      </c>
      <c r="E578" s="40" t="s">
        <v>2120</v>
      </c>
      <c r="F578" s="40" t="s">
        <v>2119</v>
      </c>
      <c r="G578" s="42" t="s">
        <v>2108</v>
      </c>
      <c r="H578" s="43" t="s">
        <v>2670</v>
      </c>
      <c r="I578" s="243">
        <v>5078</v>
      </c>
      <c r="J578" s="244">
        <v>658</v>
      </c>
      <c r="K578" s="245">
        <v>59</v>
      </c>
      <c r="L578" s="169">
        <v>1444.34</v>
      </c>
      <c r="M578" s="24">
        <f t="shared" si="55"/>
        <v>1.16187475E-2</v>
      </c>
      <c r="N578" s="24">
        <f t="shared" si="58"/>
        <v>5.2931690000000003E-3</v>
      </c>
      <c r="O578" s="44">
        <f t="shared" si="59"/>
        <v>1.2857529999999999E-4</v>
      </c>
      <c r="P578" s="20">
        <f t="shared" si="54"/>
        <v>19286</v>
      </c>
      <c r="Q578" s="127"/>
      <c r="R578" s="127"/>
      <c r="S578" s="127"/>
      <c r="T578" s="381"/>
      <c r="U578" s="415"/>
      <c r="V578" s="304"/>
      <c r="W578" s="371"/>
      <c r="X578" s="306"/>
      <c r="Y578" s="307"/>
      <c r="Z578" s="304"/>
      <c r="AA578" s="304"/>
      <c r="AB578" s="305"/>
      <c r="AC578" s="351"/>
      <c r="AD578" s="351"/>
      <c r="AE578" s="354"/>
      <c r="AF578" s="356"/>
      <c r="AG578" s="351"/>
    </row>
    <row r="579" spans="1:33" ht="15">
      <c r="A579" s="75" t="s">
        <v>5385</v>
      </c>
      <c r="B579" s="39" t="s">
        <v>846</v>
      </c>
      <c r="C579" s="40" t="s">
        <v>2157</v>
      </c>
      <c r="D579" s="40" t="s">
        <v>2157</v>
      </c>
      <c r="E579" s="40" t="s">
        <v>2122</v>
      </c>
      <c r="F579" s="40" t="s">
        <v>2119</v>
      </c>
      <c r="G579" s="42" t="s">
        <v>2108</v>
      </c>
      <c r="H579" s="43" t="s">
        <v>2671</v>
      </c>
      <c r="I579" s="243">
        <v>3861</v>
      </c>
      <c r="J579" s="244">
        <v>543</v>
      </c>
      <c r="K579" s="245">
        <v>28</v>
      </c>
      <c r="L579" s="169">
        <v>1067.54</v>
      </c>
      <c r="M579" s="24">
        <f t="shared" si="55"/>
        <v>7.2520071999999996E-3</v>
      </c>
      <c r="N579" s="24">
        <f t="shared" si="58"/>
        <v>3.6887046999999999E-3</v>
      </c>
      <c r="O579" s="44">
        <f t="shared" si="59"/>
        <v>8.9601500000000006E-5</v>
      </c>
      <c r="P579" s="20">
        <f t="shared" si="54"/>
        <v>13440</v>
      </c>
      <c r="Q579" s="127"/>
      <c r="R579" s="127"/>
      <c r="S579" s="127"/>
      <c r="T579" s="381"/>
      <c r="U579" s="415"/>
      <c r="V579" s="304"/>
      <c r="W579" s="371"/>
      <c r="X579" s="306"/>
      <c r="Y579" s="307"/>
      <c r="Z579" s="304"/>
      <c r="AA579" s="304"/>
      <c r="AB579" s="305"/>
      <c r="AC579" s="351"/>
      <c r="AD579" s="351"/>
      <c r="AE579" s="354"/>
      <c r="AF579" s="356"/>
      <c r="AG579" s="351"/>
    </row>
    <row r="580" spans="1:33" ht="15">
      <c r="A580" s="75" t="s">
        <v>5386</v>
      </c>
      <c r="B580" s="39" t="s">
        <v>847</v>
      </c>
      <c r="C580" s="40" t="s">
        <v>2157</v>
      </c>
      <c r="D580" s="40" t="s">
        <v>2157</v>
      </c>
      <c r="E580" s="40" t="s">
        <v>2124</v>
      </c>
      <c r="F580" s="40">
        <v>3</v>
      </c>
      <c r="G580" s="42" t="s">
        <v>2109</v>
      </c>
      <c r="H580" s="43" t="s">
        <v>2672</v>
      </c>
      <c r="I580" s="243">
        <v>30048</v>
      </c>
      <c r="J580" s="244">
        <v>3988</v>
      </c>
      <c r="K580" s="245">
        <v>198</v>
      </c>
      <c r="L580" s="169">
        <v>1628.53</v>
      </c>
      <c r="M580" s="24">
        <f t="shared" si="55"/>
        <v>6.5894567999999999E-3</v>
      </c>
      <c r="N580" s="24">
        <f t="shared" si="58"/>
        <v>1.6136487299999999E-2</v>
      </c>
      <c r="O580" s="44">
        <f t="shared" si="59"/>
        <v>3.9196810000000001E-4</v>
      </c>
      <c r="P580" s="20">
        <f t="shared" si="54"/>
        <v>58795</v>
      </c>
      <c r="Q580" s="127"/>
      <c r="R580" s="127"/>
      <c r="S580" s="127"/>
      <c r="T580" s="381"/>
      <c r="U580" s="415"/>
      <c r="V580" s="304"/>
      <c r="W580" s="371"/>
      <c r="X580" s="306"/>
      <c r="Y580" s="307"/>
      <c r="Z580" s="304"/>
      <c r="AA580" s="304"/>
      <c r="AB580" s="305"/>
      <c r="AC580" s="351"/>
      <c r="AD580" s="351"/>
      <c r="AE580" s="354"/>
      <c r="AF580" s="356"/>
      <c r="AG580" s="351"/>
    </row>
    <row r="581" spans="1:33" ht="15">
      <c r="A581" s="75" t="s">
        <v>5387</v>
      </c>
      <c r="B581" s="39" t="s">
        <v>848</v>
      </c>
      <c r="C581" s="40" t="s">
        <v>2157</v>
      </c>
      <c r="D581" s="40" t="s">
        <v>2157</v>
      </c>
      <c r="E581" s="40" t="s">
        <v>2126</v>
      </c>
      <c r="F581" s="40">
        <v>3</v>
      </c>
      <c r="G581" s="42" t="s">
        <v>2109</v>
      </c>
      <c r="H581" s="43" t="s">
        <v>2673</v>
      </c>
      <c r="I581" s="243">
        <v>8315</v>
      </c>
      <c r="J581" s="244">
        <v>1211</v>
      </c>
      <c r="K581" s="245">
        <v>39</v>
      </c>
      <c r="L581" s="169">
        <v>2188.98</v>
      </c>
      <c r="M581" s="24">
        <f t="shared" si="55"/>
        <v>4.6903187000000004E-3</v>
      </c>
      <c r="N581" s="24">
        <f t="shared" si="58"/>
        <v>2.5948047999999999E-3</v>
      </c>
      <c r="O581" s="44">
        <f t="shared" si="59"/>
        <v>6.3029799999999997E-5</v>
      </c>
      <c r="P581" s="20">
        <f t="shared" ref="P581:P644" si="60">ROUNDDOWN(150000000*O581,0)</f>
        <v>9454</v>
      </c>
      <c r="Q581" s="127"/>
      <c r="R581" s="127"/>
      <c r="S581" s="127"/>
      <c r="T581" s="381"/>
      <c r="U581" s="415"/>
      <c r="V581" s="304"/>
      <c r="W581" s="371"/>
      <c r="X581" s="306"/>
      <c r="Y581" s="307"/>
      <c r="Z581" s="304"/>
      <c r="AA581" s="304"/>
      <c r="AB581" s="305"/>
      <c r="AC581" s="351"/>
      <c r="AD581" s="351"/>
      <c r="AE581" s="354"/>
      <c r="AF581" s="356"/>
      <c r="AG581" s="351"/>
    </row>
    <row r="582" spans="1:33" ht="15">
      <c r="A582" s="75" t="s">
        <v>5388</v>
      </c>
      <c r="B582" s="39" t="s">
        <v>849</v>
      </c>
      <c r="C582" s="40" t="s">
        <v>2157</v>
      </c>
      <c r="D582" s="40" t="s">
        <v>2159</v>
      </c>
      <c r="E582" s="40" t="s">
        <v>2116</v>
      </c>
      <c r="F582" s="40">
        <v>3</v>
      </c>
      <c r="G582" s="42" t="s">
        <v>2109</v>
      </c>
      <c r="H582" s="43" t="s">
        <v>2674</v>
      </c>
      <c r="I582" s="243">
        <v>6202</v>
      </c>
      <c r="J582" s="244">
        <v>839</v>
      </c>
      <c r="K582" s="245">
        <v>33</v>
      </c>
      <c r="L582" s="169">
        <v>2042.55</v>
      </c>
      <c r="M582" s="24">
        <f t="shared" si="55"/>
        <v>5.3208641999999999E-3</v>
      </c>
      <c r="N582" s="24">
        <f t="shared" si="58"/>
        <v>2.1856038000000002E-3</v>
      </c>
      <c r="O582" s="44">
        <f t="shared" si="59"/>
        <v>5.3090000000000002E-5</v>
      </c>
      <c r="P582" s="20">
        <f t="shared" si="60"/>
        <v>7963</v>
      </c>
      <c r="Q582" s="127"/>
      <c r="R582" s="127"/>
      <c r="S582" s="127"/>
      <c r="T582" s="389"/>
      <c r="U582" s="415"/>
      <c r="V582" s="304"/>
      <c r="W582" s="371"/>
      <c r="X582" s="306"/>
      <c r="Y582" s="307"/>
      <c r="Z582" s="304"/>
      <c r="AA582" s="304"/>
      <c r="AB582" s="305"/>
      <c r="AC582" s="351"/>
      <c r="AD582" s="351"/>
      <c r="AE582" s="354"/>
      <c r="AF582" s="356"/>
      <c r="AG582" s="351"/>
    </row>
    <row r="583" spans="1:33" ht="15">
      <c r="A583" s="75" t="s">
        <v>5389</v>
      </c>
      <c r="B583" s="39" t="s">
        <v>850</v>
      </c>
      <c r="C583" s="40" t="s">
        <v>2157</v>
      </c>
      <c r="D583" s="40" t="s">
        <v>2159</v>
      </c>
      <c r="E583" s="40" t="s">
        <v>2115</v>
      </c>
      <c r="F583" s="40" t="s">
        <v>2119</v>
      </c>
      <c r="G583" s="42" t="s">
        <v>2108</v>
      </c>
      <c r="H583" s="43" t="s">
        <v>2675</v>
      </c>
      <c r="I583" s="243">
        <v>3269</v>
      </c>
      <c r="J583" s="244">
        <v>428</v>
      </c>
      <c r="K583" s="245">
        <v>44</v>
      </c>
      <c r="L583" s="169">
        <v>1299.8599999999999</v>
      </c>
      <c r="M583" s="24">
        <f t="shared" si="55"/>
        <v>1.3459773600000001E-2</v>
      </c>
      <c r="N583" s="24">
        <f t="shared" si="58"/>
        <v>4.4318487999999998E-3</v>
      </c>
      <c r="O583" s="44">
        <f t="shared" si="59"/>
        <v>1.076531E-4</v>
      </c>
      <c r="P583" s="20">
        <f t="shared" si="60"/>
        <v>16147</v>
      </c>
      <c r="Q583" s="127"/>
      <c r="R583" s="127"/>
      <c r="S583" s="127"/>
      <c r="T583" s="381"/>
      <c r="U583" s="415"/>
      <c r="V583" s="304"/>
      <c r="W583" s="371"/>
      <c r="X583" s="306"/>
      <c r="Y583" s="307"/>
      <c r="Z583" s="304"/>
      <c r="AA583" s="304"/>
      <c r="AB583" s="305"/>
      <c r="AC583" s="351"/>
      <c r="AD583" s="351"/>
      <c r="AE583" s="354"/>
      <c r="AF583" s="356"/>
      <c r="AG583" s="351"/>
    </row>
    <row r="584" spans="1:33" ht="15">
      <c r="A584" s="75" t="s">
        <v>5390</v>
      </c>
      <c r="B584" s="39" t="s">
        <v>851</v>
      </c>
      <c r="C584" s="40" t="s">
        <v>2157</v>
      </c>
      <c r="D584" s="40" t="s">
        <v>2159</v>
      </c>
      <c r="E584" s="40" t="s">
        <v>2120</v>
      </c>
      <c r="F584" s="40">
        <v>3</v>
      </c>
      <c r="G584" s="42" t="s">
        <v>2109</v>
      </c>
      <c r="H584" s="43" t="s">
        <v>2676</v>
      </c>
      <c r="I584" s="243">
        <v>10050</v>
      </c>
      <c r="J584" s="244">
        <v>1446</v>
      </c>
      <c r="K584" s="245">
        <v>120</v>
      </c>
      <c r="L584" s="169">
        <v>1600.08</v>
      </c>
      <c r="M584" s="24">
        <f t="shared" si="55"/>
        <v>1.19402985E-2</v>
      </c>
      <c r="N584" s="24">
        <f t="shared" si="58"/>
        <v>1.07905052E-2</v>
      </c>
      <c r="O584" s="44">
        <f t="shared" si="59"/>
        <v>2.6211000000000002E-4</v>
      </c>
      <c r="P584" s="20">
        <f t="shared" si="60"/>
        <v>39316</v>
      </c>
      <c r="Q584" s="127"/>
      <c r="R584" s="127"/>
      <c r="S584" s="127"/>
      <c r="T584" s="381"/>
      <c r="U584" s="415"/>
      <c r="V584" s="304"/>
      <c r="W584" s="371"/>
      <c r="X584" s="306"/>
      <c r="Y584" s="307"/>
      <c r="Z584" s="304"/>
      <c r="AA584" s="304"/>
      <c r="AB584" s="305"/>
      <c r="AC584" s="351"/>
      <c r="AD584" s="351"/>
      <c r="AE584" s="354"/>
      <c r="AF584" s="356"/>
      <c r="AG584" s="351"/>
    </row>
    <row r="585" spans="1:33" ht="15">
      <c r="A585" s="75" t="s">
        <v>5391</v>
      </c>
      <c r="B585" s="39" t="s">
        <v>852</v>
      </c>
      <c r="C585" s="40" t="s">
        <v>2157</v>
      </c>
      <c r="D585" s="40" t="s">
        <v>2159</v>
      </c>
      <c r="E585" s="40" t="s">
        <v>2122</v>
      </c>
      <c r="F585" s="40">
        <v>3</v>
      </c>
      <c r="G585" s="42" t="s">
        <v>2109</v>
      </c>
      <c r="H585" s="43" t="s">
        <v>2677</v>
      </c>
      <c r="I585" s="243">
        <v>5829</v>
      </c>
      <c r="J585" s="244">
        <v>801</v>
      </c>
      <c r="K585" s="245">
        <v>28</v>
      </c>
      <c r="L585" s="169">
        <v>1672.17</v>
      </c>
      <c r="M585" s="24">
        <f t="shared" si="55"/>
        <v>4.8035682999999999E-3</v>
      </c>
      <c r="N585" s="24">
        <f t="shared" si="58"/>
        <v>2.3009969999999999E-3</v>
      </c>
      <c r="O585" s="44">
        <f t="shared" si="59"/>
        <v>5.5893000000000002E-5</v>
      </c>
      <c r="P585" s="20">
        <f t="shared" si="60"/>
        <v>8383</v>
      </c>
      <c r="Q585" s="127"/>
      <c r="R585" s="127"/>
      <c r="S585" s="127"/>
      <c r="T585" s="381"/>
      <c r="U585" s="415"/>
      <c r="V585" s="304"/>
      <c r="W585" s="371"/>
      <c r="X585" s="306"/>
      <c r="Y585" s="307"/>
      <c r="Z585" s="304"/>
      <c r="AA585" s="304"/>
      <c r="AB585" s="305"/>
      <c r="AC585" s="351"/>
      <c r="AD585" s="351"/>
      <c r="AE585" s="354"/>
      <c r="AF585" s="356"/>
      <c r="AG585" s="351"/>
    </row>
    <row r="586" spans="1:33" ht="15">
      <c r="A586" s="75" t="s">
        <v>5392</v>
      </c>
      <c r="B586" s="39" t="s">
        <v>853</v>
      </c>
      <c r="C586" s="40" t="s">
        <v>2157</v>
      </c>
      <c r="D586" s="40" t="s">
        <v>2159</v>
      </c>
      <c r="E586" s="40" t="s">
        <v>2124</v>
      </c>
      <c r="F586" s="40">
        <v>3</v>
      </c>
      <c r="G586" s="42" t="s">
        <v>2109</v>
      </c>
      <c r="H586" s="43" t="s">
        <v>2678</v>
      </c>
      <c r="I586" s="243">
        <v>9490</v>
      </c>
      <c r="J586" s="244">
        <v>1284</v>
      </c>
      <c r="K586" s="245">
        <v>109</v>
      </c>
      <c r="L586" s="169">
        <v>1611.44</v>
      </c>
      <c r="M586" s="24">
        <f t="shared" si="55"/>
        <v>1.1485774400000001E-2</v>
      </c>
      <c r="N586" s="24">
        <f t="shared" si="58"/>
        <v>9.1518977999999994E-3</v>
      </c>
      <c r="O586" s="44">
        <f t="shared" si="59"/>
        <v>2.223069E-4</v>
      </c>
      <c r="P586" s="20">
        <f t="shared" si="60"/>
        <v>33346</v>
      </c>
      <c r="Q586" s="127"/>
      <c r="R586" s="127"/>
      <c r="S586" s="127"/>
      <c r="T586" s="381"/>
      <c r="U586" s="415"/>
      <c r="V586" s="304"/>
      <c r="W586" s="371"/>
      <c r="X586" s="306"/>
      <c r="Y586" s="307"/>
      <c r="Z586" s="304"/>
      <c r="AA586" s="304"/>
      <c r="AB586" s="305"/>
      <c r="AC586" s="351"/>
      <c r="AD586" s="351"/>
      <c r="AE586" s="354"/>
      <c r="AF586" s="356"/>
      <c r="AG586" s="351"/>
    </row>
    <row r="587" spans="1:33" ht="15">
      <c r="A587" s="75" t="s">
        <v>5393</v>
      </c>
      <c r="B587" s="39" t="s">
        <v>854</v>
      </c>
      <c r="C587" s="40" t="s">
        <v>2157</v>
      </c>
      <c r="D587" s="40" t="s">
        <v>2159</v>
      </c>
      <c r="E587" s="40" t="s">
        <v>2126</v>
      </c>
      <c r="F587" s="40">
        <v>3</v>
      </c>
      <c r="G587" s="42" t="s">
        <v>2109</v>
      </c>
      <c r="H587" s="43" t="s">
        <v>2679</v>
      </c>
      <c r="I587" s="243">
        <v>26588</v>
      </c>
      <c r="J587" s="244">
        <v>3253</v>
      </c>
      <c r="K587" s="245">
        <v>144</v>
      </c>
      <c r="L587" s="169">
        <v>1536.92</v>
      </c>
      <c r="M587" s="24">
        <f t="shared" si="55"/>
        <v>5.4159771000000002E-3</v>
      </c>
      <c r="N587" s="24">
        <f t="shared" si="58"/>
        <v>1.1463299E-2</v>
      </c>
      <c r="O587" s="44">
        <f t="shared" si="59"/>
        <v>2.7845270000000002E-4</v>
      </c>
      <c r="P587" s="20">
        <f t="shared" si="60"/>
        <v>41767</v>
      </c>
      <c r="Q587" s="127"/>
      <c r="R587" s="127"/>
      <c r="S587" s="127"/>
      <c r="T587" s="381"/>
      <c r="U587" s="415"/>
      <c r="V587" s="304"/>
      <c r="W587" s="371"/>
      <c r="X587" s="306"/>
      <c r="Y587" s="307"/>
      <c r="Z587" s="304"/>
      <c r="AA587" s="304"/>
      <c r="AB587" s="305"/>
      <c r="AC587" s="351"/>
      <c r="AD587" s="351"/>
      <c r="AE587" s="354"/>
      <c r="AF587" s="356"/>
      <c r="AG587" s="351"/>
    </row>
    <row r="588" spans="1:33" ht="15">
      <c r="A588" s="75" t="s">
        <v>5394</v>
      </c>
      <c r="B588" s="39" t="s">
        <v>855</v>
      </c>
      <c r="C588" s="40" t="s">
        <v>2157</v>
      </c>
      <c r="D588" s="40" t="s">
        <v>2159</v>
      </c>
      <c r="E588" s="40" t="s">
        <v>2133</v>
      </c>
      <c r="F588" s="40" t="s">
        <v>2119</v>
      </c>
      <c r="G588" s="42" t="s">
        <v>2108</v>
      </c>
      <c r="H588" s="43" t="s">
        <v>2235</v>
      </c>
      <c r="I588" s="243">
        <v>6619</v>
      </c>
      <c r="J588" s="244">
        <v>946</v>
      </c>
      <c r="K588" s="245">
        <v>51</v>
      </c>
      <c r="L588" s="169">
        <v>1986.22</v>
      </c>
      <c r="M588" s="24">
        <f t="shared" si="55"/>
        <v>7.7050914E-3</v>
      </c>
      <c r="N588" s="24">
        <f t="shared" si="58"/>
        <v>3.6697930999999998E-3</v>
      </c>
      <c r="O588" s="44">
        <f t="shared" si="59"/>
        <v>8.9142199999999995E-5</v>
      </c>
      <c r="P588" s="20">
        <f t="shared" si="60"/>
        <v>13371</v>
      </c>
      <c r="Q588" s="127"/>
      <c r="R588" s="127"/>
      <c r="S588" s="127"/>
      <c r="T588" s="381"/>
      <c r="U588" s="415"/>
      <c r="V588" s="304"/>
      <c r="W588" s="371"/>
      <c r="X588" s="306"/>
      <c r="Y588" s="307"/>
      <c r="Z588" s="304"/>
      <c r="AA588" s="304"/>
      <c r="AB588" s="305"/>
      <c r="AC588" s="351"/>
      <c r="AD588" s="351"/>
      <c r="AE588" s="354"/>
      <c r="AF588" s="356"/>
      <c r="AG588" s="351"/>
    </row>
    <row r="589" spans="1:33" ht="15">
      <c r="A589" s="75" t="s">
        <v>5395</v>
      </c>
      <c r="B589" s="39" t="s">
        <v>856</v>
      </c>
      <c r="C589" s="40" t="s">
        <v>2157</v>
      </c>
      <c r="D589" s="40" t="s">
        <v>2159</v>
      </c>
      <c r="E589" s="40" t="s">
        <v>2157</v>
      </c>
      <c r="F589" s="40" t="s">
        <v>2119</v>
      </c>
      <c r="G589" s="42" t="s">
        <v>2108</v>
      </c>
      <c r="H589" s="43" t="s">
        <v>2680</v>
      </c>
      <c r="I589" s="243">
        <v>3426</v>
      </c>
      <c r="J589" s="244">
        <v>496</v>
      </c>
      <c r="K589" s="245">
        <v>39</v>
      </c>
      <c r="L589" s="169">
        <v>1296.77</v>
      </c>
      <c r="M589" s="24">
        <f t="shared" si="55"/>
        <v>1.13835376E-2</v>
      </c>
      <c r="N589" s="24">
        <f t="shared" si="58"/>
        <v>4.3540756E-3</v>
      </c>
      <c r="O589" s="44">
        <f t="shared" si="59"/>
        <v>1.0576390000000001E-4</v>
      </c>
      <c r="P589" s="20">
        <f t="shared" si="60"/>
        <v>15864</v>
      </c>
      <c r="Q589" s="127"/>
      <c r="R589" s="127"/>
      <c r="S589" s="127"/>
      <c r="T589" s="381"/>
      <c r="U589" s="415"/>
      <c r="V589" s="304"/>
      <c r="W589" s="371"/>
      <c r="X589" s="306"/>
      <c r="Y589" s="307"/>
      <c r="Z589" s="304"/>
      <c r="AA589" s="304"/>
      <c r="AB589" s="305"/>
      <c r="AC589" s="351"/>
      <c r="AD589" s="351"/>
      <c r="AE589" s="354"/>
      <c r="AF589" s="356"/>
      <c r="AG589" s="351"/>
    </row>
    <row r="590" spans="1:33" ht="15">
      <c r="A590" s="75" t="s">
        <v>5396</v>
      </c>
      <c r="B590" s="39" t="s">
        <v>857</v>
      </c>
      <c r="C590" s="40" t="s">
        <v>2157</v>
      </c>
      <c r="D590" s="40" t="s">
        <v>2159</v>
      </c>
      <c r="E590" s="40" t="s">
        <v>2159</v>
      </c>
      <c r="F590" s="40" t="s">
        <v>2119</v>
      </c>
      <c r="G590" s="42" t="s">
        <v>2108</v>
      </c>
      <c r="H590" s="43" t="s">
        <v>2681</v>
      </c>
      <c r="I590" s="243">
        <v>4277</v>
      </c>
      <c r="J590" s="244">
        <v>628</v>
      </c>
      <c r="K590" s="245">
        <v>18</v>
      </c>
      <c r="L590" s="169">
        <v>1310.76</v>
      </c>
      <c r="M590" s="24">
        <f t="shared" si="55"/>
        <v>4.2085574000000001E-3</v>
      </c>
      <c r="N590" s="24">
        <f t="shared" si="58"/>
        <v>2.0163676E-3</v>
      </c>
      <c r="O590" s="44">
        <f t="shared" si="59"/>
        <v>4.89791E-5</v>
      </c>
      <c r="P590" s="20">
        <f t="shared" si="60"/>
        <v>7346</v>
      </c>
      <c r="Q590" s="127"/>
      <c r="R590" s="153"/>
      <c r="S590" s="127"/>
      <c r="T590" s="381"/>
      <c r="U590" s="415"/>
      <c r="V590" s="304"/>
      <c r="W590" s="371"/>
      <c r="X590" s="306"/>
      <c r="Y590" s="307"/>
      <c r="Z590" s="304"/>
      <c r="AA590" s="304"/>
      <c r="AB590" s="305"/>
      <c r="AC590" s="351"/>
      <c r="AD590" s="351"/>
      <c r="AE590" s="354"/>
      <c r="AF590" s="356"/>
      <c r="AG590" s="351"/>
    </row>
    <row r="591" spans="1:33" ht="15.75">
      <c r="A591" s="75" t="s">
        <v>5397</v>
      </c>
      <c r="B591" s="39" t="s">
        <v>858</v>
      </c>
      <c r="C591" s="56" t="s">
        <v>2157</v>
      </c>
      <c r="D591" s="56" t="s">
        <v>2159</v>
      </c>
      <c r="E591" s="56" t="s">
        <v>2172</v>
      </c>
      <c r="F591" s="56" t="s">
        <v>2119</v>
      </c>
      <c r="G591" s="57" t="s">
        <v>2108</v>
      </c>
      <c r="H591" s="58" t="s">
        <v>2682</v>
      </c>
      <c r="I591" s="243">
        <v>1</v>
      </c>
      <c r="J591" s="243">
        <v>1</v>
      </c>
      <c r="K591" s="245"/>
      <c r="L591" s="172">
        <v>0.1</v>
      </c>
      <c r="M591" s="59">
        <f t="shared" ref="M591:M596" si="61" xml:space="preserve"> ROUNDDOWN(K591/I591,10)</f>
        <v>0</v>
      </c>
      <c r="N591" s="59">
        <f t="shared" si="58"/>
        <v>0</v>
      </c>
      <c r="O591" s="60">
        <f t="shared" si="59"/>
        <v>0</v>
      </c>
      <c r="P591" s="20">
        <f t="shared" si="60"/>
        <v>0</v>
      </c>
      <c r="Q591" s="133"/>
      <c r="R591" s="133"/>
      <c r="S591" s="133"/>
      <c r="T591" s="390"/>
      <c r="U591" s="415"/>
      <c r="V591" s="304"/>
      <c r="W591" s="373"/>
      <c r="X591" s="304"/>
      <c r="Y591" s="307"/>
      <c r="Z591" s="304"/>
      <c r="AA591" s="304"/>
      <c r="AB591" s="316"/>
      <c r="AC591" s="351"/>
      <c r="AD591" s="351"/>
      <c r="AE591" s="351"/>
      <c r="AF591" s="351"/>
      <c r="AG591" s="351"/>
    </row>
    <row r="592" spans="1:33" ht="15">
      <c r="A592" s="75" t="s">
        <v>5398</v>
      </c>
      <c r="B592" s="39" t="s">
        <v>859</v>
      </c>
      <c r="C592" s="40" t="s">
        <v>2157</v>
      </c>
      <c r="D592" s="40" t="s">
        <v>2172</v>
      </c>
      <c r="E592" s="40" t="s">
        <v>2116</v>
      </c>
      <c r="F592" s="40" t="s">
        <v>2117</v>
      </c>
      <c r="G592" s="42" t="s">
        <v>2107</v>
      </c>
      <c r="H592" s="43" t="s">
        <v>2683</v>
      </c>
      <c r="I592" s="243">
        <v>3061</v>
      </c>
      <c r="J592" s="244">
        <v>320</v>
      </c>
      <c r="K592" s="245">
        <v>48</v>
      </c>
      <c r="L592" s="169">
        <v>1401.76</v>
      </c>
      <c r="M592" s="24">
        <f t="shared" si="61"/>
        <v>1.56811499E-2</v>
      </c>
      <c r="N592" s="24">
        <f t="shared" si="58"/>
        <v>3.5797625E-3</v>
      </c>
      <c r="O592" s="44">
        <f t="shared" si="59"/>
        <v>8.6955199999999997E-5</v>
      </c>
      <c r="P592" s="20">
        <f t="shared" si="60"/>
        <v>13043</v>
      </c>
      <c r="Q592" s="127"/>
      <c r="R592" s="127"/>
      <c r="S592" s="127"/>
      <c r="T592" s="381"/>
      <c r="U592" s="415"/>
      <c r="V592" s="304"/>
      <c r="W592" s="371"/>
      <c r="X592" s="306"/>
      <c r="Y592" s="307"/>
      <c r="Z592" s="304"/>
      <c r="AA592" s="304"/>
      <c r="AB592" s="305"/>
      <c r="AC592" s="351"/>
      <c r="AD592" s="351"/>
      <c r="AE592" s="354"/>
      <c r="AF592" s="356"/>
      <c r="AG592" s="351"/>
    </row>
    <row r="593" spans="1:33" ht="15">
      <c r="A593" s="75" t="s">
        <v>5399</v>
      </c>
      <c r="B593" s="39" t="s">
        <v>860</v>
      </c>
      <c r="C593" s="40" t="s">
        <v>2157</v>
      </c>
      <c r="D593" s="40" t="s">
        <v>2172</v>
      </c>
      <c r="E593" s="40" t="s">
        <v>2115</v>
      </c>
      <c r="F593" s="40" t="s">
        <v>2117</v>
      </c>
      <c r="G593" s="42" t="s">
        <v>2107</v>
      </c>
      <c r="H593" s="43" t="s">
        <v>2684</v>
      </c>
      <c r="I593" s="243">
        <v>25812</v>
      </c>
      <c r="J593" s="244">
        <v>3194</v>
      </c>
      <c r="K593" s="245">
        <v>89</v>
      </c>
      <c r="L593" s="169">
        <v>1478.89</v>
      </c>
      <c r="M593" s="24">
        <f t="shared" si="61"/>
        <v>3.4480086E-3</v>
      </c>
      <c r="N593" s="24">
        <f t="shared" si="58"/>
        <v>7.4467602999999999E-3</v>
      </c>
      <c r="O593" s="44">
        <f t="shared" si="59"/>
        <v>1.8088770000000001E-4</v>
      </c>
      <c r="P593" s="20">
        <f t="shared" si="60"/>
        <v>27133</v>
      </c>
      <c r="Q593" s="127"/>
      <c r="R593" s="127"/>
      <c r="S593" s="127"/>
      <c r="T593" s="381"/>
      <c r="U593" s="415"/>
      <c r="V593" s="304"/>
      <c r="W593" s="371"/>
      <c r="X593" s="306"/>
      <c r="Y593" s="307"/>
      <c r="Z593" s="304"/>
      <c r="AA593" s="304"/>
      <c r="AB593" s="305"/>
      <c r="AC593" s="351"/>
      <c r="AD593" s="351"/>
      <c r="AE593" s="354"/>
      <c r="AF593" s="356"/>
      <c r="AG593" s="351"/>
    </row>
    <row r="594" spans="1:33" ht="15">
      <c r="A594" s="75" t="s">
        <v>5400</v>
      </c>
      <c r="B594" s="39" t="s">
        <v>861</v>
      </c>
      <c r="C594" s="40" t="s">
        <v>2157</v>
      </c>
      <c r="D594" s="40" t="s">
        <v>2172</v>
      </c>
      <c r="E594" s="40" t="s">
        <v>2120</v>
      </c>
      <c r="F594" s="40" t="s">
        <v>2119</v>
      </c>
      <c r="G594" s="42" t="s">
        <v>2108</v>
      </c>
      <c r="H594" s="43" t="s">
        <v>2685</v>
      </c>
      <c r="I594" s="243">
        <v>3763</v>
      </c>
      <c r="J594" s="244">
        <v>559</v>
      </c>
      <c r="K594" s="245">
        <v>93</v>
      </c>
      <c r="L594" s="169">
        <v>868.68</v>
      </c>
      <c r="M594" s="24">
        <f t="shared" si="61"/>
        <v>2.4714323600000001E-2</v>
      </c>
      <c r="N594" s="24">
        <f t="shared" si="58"/>
        <v>1.5903792900000002E-2</v>
      </c>
      <c r="O594" s="44">
        <f t="shared" si="59"/>
        <v>3.8631579999999998E-4</v>
      </c>
      <c r="P594" s="20">
        <f t="shared" si="60"/>
        <v>57947</v>
      </c>
      <c r="Q594" s="127"/>
      <c r="R594" s="127"/>
      <c r="S594" s="127"/>
      <c r="T594" s="381"/>
      <c r="U594" s="415"/>
      <c r="V594" s="304"/>
      <c r="W594" s="371"/>
      <c r="X594" s="306"/>
      <c r="Y594" s="307"/>
      <c r="Z594" s="304"/>
      <c r="AA594" s="304"/>
      <c r="AB594" s="305"/>
      <c r="AC594" s="351"/>
      <c r="AD594" s="351"/>
      <c r="AE594" s="354"/>
      <c r="AF594" s="356"/>
      <c r="AG594" s="351"/>
    </row>
    <row r="595" spans="1:33" ht="15">
      <c r="A595" s="75" t="s">
        <v>5401</v>
      </c>
      <c r="B595" s="39" t="s">
        <v>862</v>
      </c>
      <c r="C595" s="40" t="s">
        <v>2157</v>
      </c>
      <c r="D595" s="40" t="s">
        <v>2172</v>
      </c>
      <c r="E595" s="40" t="s">
        <v>2122</v>
      </c>
      <c r="F595" s="40">
        <v>3</v>
      </c>
      <c r="G595" s="42" t="s">
        <v>2109</v>
      </c>
      <c r="H595" s="43" t="s">
        <v>2686</v>
      </c>
      <c r="I595" s="243">
        <v>6882</v>
      </c>
      <c r="J595" s="244">
        <v>904</v>
      </c>
      <c r="K595" s="245">
        <v>43</v>
      </c>
      <c r="L595" s="169">
        <v>1357.36</v>
      </c>
      <c r="M595" s="24">
        <f t="shared" si="61"/>
        <v>6.2481836000000002E-3</v>
      </c>
      <c r="N595" s="24">
        <f t="shared" si="58"/>
        <v>4.1612821000000001E-3</v>
      </c>
      <c r="O595" s="44">
        <f t="shared" si="59"/>
        <v>1.010808E-4</v>
      </c>
      <c r="P595" s="20">
        <f t="shared" si="60"/>
        <v>15162</v>
      </c>
      <c r="Q595" s="127"/>
      <c r="R595" s="127"/>
      <c r="S595" s="127"/>
      <c r="T595" s="381"/>
      <c r="U595" s="415"/>
      <c r="V595" s="304"/>
      <c r="W595" s="371"/>
      <c r="X595" s="306"/>
      <c r="Y595" s="307"/>
      <c r="Z595" s="304"/>
      <c r="AA595" s="304"/>
      <c r="AB595" s="305"/>
      <c r="AC595" s="351"/>
      <c r="AD595" s="351"/>
      <c r="AE595" s="354"/>
      <c r="AF595" s="356"/>
      <c r="AG595" s="351"/>
    </row>
    <row r="596" spans="1:33" ht="15">
      <c r="A596" s="75" t="s">
        <v>5402</v>
      </c>
      <c r="B596" s="39" t="s">
        <v>863</v>
      </c>
      <c r="C596" s="40" t="s">
        <v>2157</v>
      </c>
      <c r="D596" s="40" t="s">
        <v>2172</v>
      </c>
      <c r="E596" s="40" t="s">
        <v>2124</v>
      </c>
      <c r="F596" s="40">
        <v>3</v>
      </c>
      <c r="G596" s="42" t="s">
        <v>2109</v>
      </c>
      <c r="H596" s="43" t="s">
        <v>2687</v>
      </c>
      <c r="I596" s="243">
        <v>5206</v>
      </c>
      <c r="J596" s="244">
        <v>640</v>
      </c>
      <c r="K596" s="245">
        <v>121</v>
      </c>
      <c r="L596" s="169">
        <v>1073.28</v>
      </c>
      <c r="M596" s="24">
        <f t="shared" si="61"/>
        <v>2.3242412600000002E-2</v>
      </c>
      <c r="N596" s="24">
        <f t="shared" si="58"/>
        <v>1.3859518499999999E-2</v>
      </c>
      <c r="O596" s="44">
        <f t="shared" si="59"/>
        <v>3.3665879999999999E-4</v>
      </c>
      <c r="P596" s="20">
        <f t="shared" si="60"/>
        <v>50498</v>
      </c>
      <c r="Q596" s="127"/>
      <c r="R596" s="127"/>
      <c r="S596" s="127"/>
      <c r="T596" s="381"/>
      <c r="U596" s="415"/>
      <c r="V596" s="304"/>
      <c r="W596" s="371"/>
      <c r="X596" s="306"/>
      <c r="Y596" s="307"/>
      <c r="Z596" s="304"/>
      <c r="AA596" s="304"/>
      <c r="AB596" s="305"/>
      <c r="AC596" s="351"/>
      <c r="AD596" s="351"/>
      <c r="AE596" s="354"/>
      <c r="AF596" s="356"/>
      <c r="AG596" s="351"/>
    </row>
    <row r="597" spans="1:33" ht="15">
      <c r="A597" s="75" t="s">
        <v>5403</v>
      </c>
      <c r="B597" s="39" t="s">
        <v>864</v>
      </c>
      <c r="C597" s="40" t="s">
        <v>2157</v>
      </c>
      <c r="D597" s="40" t="s">
        <v>2172</v>
      </c>
      <c r="E597" s="40" t="s">
        <v>2126</v>
      </c>
      <c r="F597" s="40" t="s">
        <v>2119</v>
      </c>
      <c r="G597" s="42" t="s">
        <v>2108</v>
      </c>
      <c r="H597" s="43" t="s">
        <v>2688</v>
      </c>
      <c r="I597" s="243">
        <v>4446</v>
      </c>
      <c r="J597" s="244">
        <v>643</v>
      </c>
      <c r="K597" s="245">
        <v>271</v>
      </c>
      <c r="L597" s="169">
        <v>2282.71</v>
      </c>
      <c r="M597" s="24">
        <f t="shared" ref="M597:M615" si="62" xml:space="preserve"> ROUNDDOWN(K597/I597,10)</f>
        <v>6.0953666199999999E-2</v>
      </c>
      <c r="N597" s="24">
        <f t="shared" ref="N597:N615" si="63">ROUNDDOWN(J597*M597/L597,10)</f>
        <v>1.7169595499999999E-2</v>
      </c>
      <c r="O597" s="44">
        <f t="shared" ref="O597:O615" si="64">ROUNDDOWN(N597/$N$2499,10)</f>
        <v>4.1706319999999997E-4</v>
      </c>
      <c r="P597" s="20">
        <f t="shared" si="60"/>
        <v>62559</v>
      </c>
      <c r="Q597" s="127"/>
      <c r="R597" s="127"/>
      <c r="S597" s="127"/>
      <c r="T597" s="381"/>
      <c r="U597" s="415"/>
      <c r="V597" s="304"/>
      <c r="W597" s="371"/>
      <c r="X597" s="306"/>
      <c r="Y597" s="307"/>
      <c r="Z597" s="304"/>
      <c r="AA597" s="304"/>
      <c r="AB597" s="305"/>
      <c r="AC597" s="351"/>
      <c r="AD597" s="351"/>
      <c r="AE597" s="354"/>
      <c r="AF597" s="356"/>
      <c r="AG597" s="351"/>
    </row>
    <row r="598" spans="1:33" ht="15">
      <c r="A598" s="75" t="s">
        <v>5404</v>
      </c>
      <c r="B598" s="39" t="s">
        <v>865</v>
      </c>
      <c r="C598" s="40" t="s">
        <v>2157</v>
      </c>
      <c r="D598" s="40" t="s">
        <v>2172</v>
      </c>
      <c r="E598" s="40" t="s">
        <v>2133</v>
      </c>
      <c r="F598" s="40">
        <v>3</v>
      </c>
      <c r="G598" s="42" t="s">
        <v>2109</v>
      </c>
      <c r="H598" s="43" t="s">
        <v>2689</v>
      </c>
      <c r="I598" s="243">
        <v>20795</v>
      </c>
      <c r="J598" s="244">
        <v>2746</v>
      </c>
      <c r="K598" s="245">
        <v>250</v>
      </c>
      <c r="L598" s="169">
        <v>1349.22</v>
      </c>
      <c r="M598" s="24">
        <f t="shared" si="62"/>
        <v>1.20221207E-2</v>
      </c>
      <c r="N598" s="24">
        <f t="shared" si="63"/>
        <v>2.4468021100000001E-2</v>
      </c>
      <c r="O598" s="44">
        <f t="shared" si="64"/>
        <v>5.9434780000000001E-4</v>
      </c>
      <c r="P598" s="20">
        <f t="shared" si="60"/>
        <v>89152</v>
      </c>
      <c r="Q598" s="127"/>
      <c r="R598" s="127"/>
      <c r="S598" s="127"/>
      <c r="T598" s="381"/>
      <c r="U598" s="415"/>
      <c r="V598" s="304"/>
      <c r="W598" s="371"/>
      <c r="X598" s="306"/>
      <c r="Y598" s="307"/>
      <c r="Z598" s="304"/>
      <c r="AA598" s="304"/>
      <c r="AB598" s="305"/>
      <c r="AC598" s="351"/>
      <c r="AD598" s="351"/>
      <c r="AE598" s="354"/>
      <c r="AF598" s="356"/>
      <c r="AG598" s="351"/>
    </row>
    <row r="599" spans="1:33" ht="15">
      <c r="A599" s="75" t="s">
        <v>5405</v>
      </c>
      <c r="B599" s="39" t="s">
        <v>866</v>
      </c>
      <c r="C599" s="40" t="s">
        <v>2157</v>
      </c>
      <c r="D599" s="40" t="s">
        <v>2172</v>
      </c>
      <c r="E599" s="40" t="s">
        <v>2157</v>
      </c>
      <c r="F599" s="40" t="s">
        <v>2119</v>
      </c>
      <c r="G599" s="42" t="s">
        <v>2108</v>
      </c>
      <c r="H599" s="43" t="s">
        <v>2690</v>
      </c>
      <c r="I599" s="243">
        <v>2297</v>
      </c>
      <c r="J599" s="244">
        <v>264</v>
      </c>
      <c r="K599" s="245">
        <v>13</v>
      </c>
      <c r="L599" s="169">
        <v>1318.44</v>
      </c>
      <c r="M599" s="24">
        <f t="shared" si="62"/>
        <v>5.6595559E-3</v>
      </c>
      <c r="N599" s="24">
        <f t="shared" si="63"/>
        <v>1.1332504000000001E-3</v>
      </c>
      <c r="O599" s="44">
        <f t="shared" si="64"/>
        <v>2.75275E-5</v>
      </c>
      <c r="P599" s="20">
        <f t="shared" si="60"/>
        <v>4129</v>
      </c>
      <c r="Q599" s="127"/>
      <c r="R599" s="127"/>
      <c r="S599" s="127"/>
      <c r="T599" s="381"/>
      <c r="U599" s="415"/>
      <c r="V599" s="304"/>
      <c r="W599" s="371"/>
      <c r="X599" s="306"/>
      <c r="Y599" s="307"/>
      <c r="Z599" s="304"/>
      <c r="AA599" s="304"/>
      <c r="AB599" s="305"/>
      <c r="AC599" s="351"/>
      <c r="AD599" s="351"/>
      <c r="AE599" s="354"/>
      <c r="AF599" s="356"/>
      <c r="AG599" s="351"/>
    </row>
    <row r="600" spans="1:33" ht="15">
      <c r="A600" s="75" t="s">
        <v>5406</v>
      </c>
      <c r="B600" s="39" t="s">
        <v>867</v>
      </c>
      <c r="C600" s="40" t="s">
        <v>2157</v>
      </c>
      <c r="D600" s="40" t="s">
        <v>2172</v>
      </c>
      <c r="E600" s="40" t="s">
        <v>2159</v>
      </c>
      <c r="F600" s="40" t="s">
        <v>2119</v>
      </c>
      <c r="G600" s="42" t="s">
        <v>2108</v>
      </c>
      <c r="H600" s="43" t="s">
        <v>2684</v>
      </c>
      <c r="I600" s="243">
        <v>7321</v>
      </c>
      <c r="J600" s="244">
        <v>1078</v>
      </c>
      <c r="K600" s="245">
        <v>48</v>
      </c>
      <c r="L600" s="169">
        <v>1614.43</v>
      </c>
      <c r="M600" s="24">
        <f t="shared" si="62"/>
        <v>6.5564813E-3</v>
      </c>
      <c r="N600" s="24">
        <f t="shared" si="63"/>
        <v>4.3779455999999996E-3</v>
      </c>
      <c r="O600" s="44">
        <f t="shared" si="64"/>
        <v>1.063438E-4</v>
      </c>
      <c r="P600" s="20">
        <f t="shared" si="60"/>
        <v>15951</v>
      </c>
      <c r="Q600" s="127"/>
      <c r="R600" s="127"/>
      <c r="S600" s="127"/>
      <c r="T600" s="381"/>
      <c r="U600" s="415"/>
      <c r="V600" s="304"/>
      <c r="W600" s="371"/>
      <c r="X600" s="306"/>
      <c r="Y600" s="307"/>
      <c r="Z600" s="304"/>
      <c r="AA600" s="304"/>
      <c r="AB600" s="305"/>
      <c r="AC600" s="351"/>
      <c r="AD600" s="351"/>
      <c r="AE600" s="354"/>
      <c r="AF600" s="356"/>
      <c r="AG600" s="351"/>
    </row>
    <row r="601" spans="1:33" ht="15">
      <c r="A601" s="75" t="s">
        <v>5407</v>
      </c>
      <c r="B601" s="39" t="s">
        <v>868</v>
      </c>
      <c r="C601" s="40" t="s">
        <v>2157</v>
      </c>
      <c r="D601" s="40" t="s">
        <v>2174</v>
      </c>
      <c r="E601" s="40" t="s">
        <v>2116</v>
      </c>
      <c r="F601" s="40" t="s">
        <v>2117</v>
      </c>
      <c r="G601" s="42" t="s">
        <v>2107</v>
      </c>
      <c r="H601" s="43" t="s">
        <v>2691</v>
      </c>
      <c r="I601" s="243">
        <v>2483</v>
      </c>
      <c r="J601" s="244">
        <v>322</v>
      </c>
      <c r="K601" s="245">
        <v>15</v>
      </c>
      <c r="L601" s="169">
        <v>1207.8</v>
      </c>
      <c r="M601" s="24">
        <f t="shared" si="62"/>
        <v>6.0410793000000001E-3</v>
      </c>
      <c r="N601" s="24">
        <f t="shared" si="63"/>
        <v>1.6105543E-3</v>
      </c>
      <c r="O601" s="44">
        <f t="shared" si="64"/>
        <v>3.9121600000000002E-5</v>
      </c>
      <c r="P601" s="20">
        <f t="shared" si="60"/>
        <v>5868</v>
      </c>
      <c r="Q601" s="127"/>
      <c r="R601" s="127"/>
      <c r="S601" s="127"/>
      <c r="T601" s="381"/>
      <c r="U601" s="415"/>
      <c r="V601" s="304"/>
      <c r="W601" s="371"/>
      <c r="X601" s="306"/>
      <c r="Y601" s="307"/>
      <c r="Z601" s="304"/>
      <c r="AA601" s="304"/>
      <c r="AB601" s="305"/>
      <c r="AC601" s="351"/>
      <c r="AD601" s="351"/>
      <c r="AE601" s="354"/>
      <c r="AF601" s="356"/>
      <c r="AG601" s="351"/>
    </row>
    <row r="602" spans="1:33" ht="15">
      <c r="A602" s="75" t="s">
        <v>5408</v>
      </c>
      <c r="B602" s="39" t="s">
        <v>869</v>
      </c>
      <c r="C602" s="40" t="s">
        <v>2157</v>
      </c>
      <c r="D602" s="40" t="s">
        <v>2174</v>
      </c>
      <c r="E602" s="40" t="s">
        <v>2115</v>
      </c>
      <c r="F602" s="40" t="s">
        <v>2117</v>
      </c>
      <c r="G602" s="42" t="s">
        <v>2107</v>
      </c>
      <c r="H602" s="43" t="s">
        <v>2692</v>
      </c>
      <c r="I602" s="243">
        <v>37682</v>
      </c>
      <c r="J602" s="244">
        <v>4619</v>
      </c>
      <c r="K602" s="245">
        <v>115</v>
      </c>
      <c r="L602" s="169">
        <v>2021.01</v>
      </c>
      <c r="M602" s="24">
        <f t="shared" si="62"/>
        <v>3.0518549E-3</v>
      </c>
      <c r="N602" s="24">
        <f t="shared" si="63"/>
        <v>6.9749866000000001E-3</v>
      </c>
      <c r="O602" s="44">
        <f t="shared" si="64"/>
        <v>1.69428E-4</v>
      </c>
      <c r="P602" s="20">
        <f t="shared" si="60"/>
        <v>25414</v>
      </c>
      <c r="Q602" s="127"/>
      <c r="R602" s="127"/>
      <c r="S602" s="127"/>
      <c r="T602" s="381"/>
      <c r="U602" s="415"/>
      <c r="V602" s="304"/>
      <c r="W602" s="371"/>
      <c r="X602" s="306"/>
      <c r="Y602" s="307"/>
      <c r="Z602" s="304"/>
      <c r="AA602" s="304"/>
      <c r="AB602" s="305"/>
      <c r="AC602" s="351"/>
      <c r="AD602" s="351"/>
      <c r="AE602" s="354"/>
      <c r="AF602" s="356"/>
      <c r="AG602" s="351"/>
    </row>
    <row r="603" spans="1:33" ht="15">
      <c r="A603" s="75" t="s">
        <v>5409</v>
      </c>
      <c r="B603" s="39" t="s">
        <v>870</v>
      </c>
      <c r="C603" s="40" t="s">
        <v>2157</v>
      </c>
      <c r="D603" s="40" t="s">
        <v>2174</v>
      </c>
      <c r="E603" s="40" t="s">
        <v>2120</v>
      </c>
      <c r="F603" s="40" t="s">
        <v>2119</v>
      </c>
      <c r="G603" s="42" t="s">
        <v>2108</v>
      </c>
      <c r="H603" s="43" t="s">
        <v>2693</v>
      </c>
      <c r="I603" s="243">
        <v>3416</v>
      </c>
      <c r="J603" s="244">
        <v>474</v>
      </c>
      <c r="K603" s="245">
        <v>63</v>
      </c>
      <c r="L603" s="169">
        <v>1583.24</v>
      </c>
      <c r="M603" s="24">
        <f t="shared" si="62"/>
        <v>1.84426229E-2</v>
      </c>
      <c r="N603" s="24">
        <f t="shared" si="63"/>
        <v>5.5214642999999999E-3</v>
      </c>
      <c r="O603" s="44">
        <f t="shared" si="64"/>
        <v>1.3412069999999999E-4</v>
      </c>
      <c r="P603" s="20">
        <f t="shared" si="60"/>
        <v>20118</v>
      </c>
      <c r="Q603" s="127"/>
      <c r="R603" s="127"/>
      <c r="S603" s="127"/>
      <c r="T603" s="381"/>
      <c r="U603" s="415"/>
      <c r="V603" s="304"/>
      <c r="W603" s="371"/>
      <c r="X603" s="306"/>
      <c r="Y603" s="307"/>
      <c r="Z603" s="304"/>
      <c r="AA603" s="304"/>
      <c r="AB603" s="305"/>
      <c r="AC603" s="351"/>
      <c r="AD603" s="351"/>
      <c r="AE603" s="354"/>
      <c r="AF603" s="356"/>
      <c r="AG603" s="351"/>
    </row>
    <row r="604" spans="1:33" ht="15">
      <c r="A604" s="75" t="s">
        <v>5410</v>
      </c>
      <c r="B604" s="39" t="s">
        <v>871</v>
      </c>
      <c r="C604" s="40" t="s">
        <v>2157</v>
      </c>
      <c r="D604" s="40" t="s">
        <v>2174</v>
      </c>
      <c r="E604" s="40" t="s">
        <v>2122</v>
      </c>
      <c r="F604" s="40">
        <v>3</v>
      </c>
      <c r="G604" s="42" t="s">
        <v>2109</v>
      </c>
      <c r="H604" s="43" t="s">
        <v>2694</v>
      </c>
      <c r="I604" s="243">
        <v>7069</v>
      </c>
      <c r="J604" s="244">
        <v>928</v>
      </c>
      <c r="K604" s="245">
        <v>116</v>
      </c>
      <c r="L604" s="169">
        <v>1420.31</v>
      </c>
      <c r="M604" s="24">
        <f t="shared" si="62"/>
        <v>1.6409676000000002E-2</v>
      </c>
      <c r="N604" s="24">
        <f t="shared" si="63"/>
        <v>1.07217292E-2</v>
      </c>
      <c r="O604" s="44">
        <f t="shared" si="64"/>
        <v>2.604393E-4</v>
      </c>
      <c r="P604" s="20">
        <f t="shared" si="60"/>
        <v>39065</v>
      </c>
      <c r="Q604" s="127"/>
      <c r="R604" s="127"/>
      <c r="S604" s="127"/>
      <c r="T604" s="381"/>
      <c r="U604" s="415"/>
      <c r="V604" s="304"/>
      <c r="W604" s="371"/>
      <c r="X604" s="306"/>
      <c r="Y604" s="307"/>
      <c r="Z604" s="304"/>
      <c r="AA604" s="304"/>
      <c r="AB604" s="305"/>
      <c r="AC604" s="351"/>
      <c r="AD604" s="351"/>
      <c r="AE604" s="354"/>
      <c r="AF604" s="356"/>
      <c r="AG604" s="351"/>
    </row>
    <row r="605" spans="1:33" ht="15">
      <c r="A605" s="75" t="s">
        <v>5411</v>
      </c>
      <c r="B605" s="39" t="s">
        <v>872</v>
      </c>
      <c r="C605" s="40" t="s">
        <v>2157</v>
      </c>
      <c r="D605" s="40" t="s">
        <v>2174</v>
      </c>
      <c r="E605" s="40" t="s">
        <v>2124</v>
      </c>
      <c r="F605" s="40" t="s">
        <v>2119</v>
      </c>
      <c r="G605" s="42" t="s">
        <v>2108</v>
      </c>
      <c r="H605" s="43" t="s">
        <v>2695</v>
      </c>
      <c r="I605" s="243">
        <v>3377</v>
      </c>
      <c r="J605" s="244">
        <v>518</v>
      </c>
      <c r="K605" s="245">
        <v>51</v>
      </c>
      <c r="L605" s="169">
        <v>993.33</v>
      </c>
      <c r="M605" s="24">
        <f t="shared" si="62"/>
        <v>1.51021616E-2</v>
      </c>
      <c r="N605" s="24">
        <f t="shared" si="63"/>
        <v>7.8754489E-3</v>
      </c>
      <c r="O605" s="44">
        <f t="shared" si="64"/>
        <v>1.913009E-4</v>
      </c>
      <c r="P605" s="20">
        <f t="shared" si="60"/>
        <v>28695</v>
      </c>
      <c r="Q605" s="127"/>
      <c r="R605" s="127"/>
      <c r="S605" s="127"/>
      <c r="T605" s="381"/>
      <c r="U605" s="415"/>
      <c r="V605" s="304"/>
      <c r="W605" s="371"/>
      <c r="X605" s="306"/>
      <c r="Y605" s="307"/>
      <c r="Z605" s="304"/>
      <c r="AA605" s="304"/>
      <c r="AB605" s="305"/>
      <c r="AC605" s="351"/>
      <c r="AD605" s="351"/>
      <c r="AE605" s="354"/>
      <c r="AF605" s="356"/>
      <c r="AG605" s="351"/>
    </row>
    <row r="606" spans="1:33" ht="15">
      <c r="A606" s="75" t="s">
        <v>5412</v>
      </c>
      <c r="B606" s="39" t="s">
        <v>873</v>
      </c>
      <c r="C606" s="40" t="s">
        <v>2157</v>
      </c>
      <c r="D606" s="40" t="s">
        <v>2174</v>
      </c>
      <c r="E606" s="40" t="s">
        <v>2126</v>
      </c>
      <c r="F606" s="40">
        <v>3</v>
      </c>
      <c r="G606" s="42" t="s">
        <v>2109</v>
      </c>
      <c r="H606" s="43" t="s">
        <v>2696</v>
      </c>
      <c r="I606" s="243">
        <v>18550</v>
      </c>
      <c r="J606" s="244">
        <v>2405</v>
      </c>
      <c r="K606" s="245">
        <v>259</v>
      </c>
      <c r="L606" s="169">
        <v>1199.3499999999999</v>
      </c>
      <c r="M606" s="24">
        <f t="shared" si="62"/>
        <v>1.39622641E-2</v>
      </c>
      <c r="N606" s="24">
        <f t="shared" si="63"/>
        <v>2.7997869799999998E-2</v>
      </c>
      <c r="O606" s="44">
        <f t="shared" si="64"/>
        <v>6.8009060000000004E-4</v>
      </c>
      <c r="P606" s="20">
        <f t="shared" si="60"/>
        <v>102013</v>
      </c>
      <c r="Q606" s="127"/>
      <c r="R606" s="127"/>
      <c r="S606" s="127"/>
      <c r="T606" s="381"/>
      <c r="U606" s="415"/>
      <c r="V606" s="304"/>
      <c r="W606" s="371"/>
      <c r="X606" s="306"/>
      <c r="Y606" s="307"/>
      <c r="Z606" s="304"/>
      <c r="AA606" s="304"/>
      <c r="AB606" s="305"/>
      <c r="AC606" s="351"/>
      <c r="AD606" s="351"/>
      <c r="AE606" s="354"/>
      <c r="AF606" s="356"/>
      <c r="AG606" s="351"/>
    </row>
    <row r="607" spans="1:33" ht="15">
      <c r="A607" s="75" t="s">
        <v>5413</v>
      </c>
      <c r="B607" s="39" t="s">
        <v>874</v>
      </c>
      <c r="C607" s="40" t="s">
        <v>2157</v>
      </c>
      <c r="D607" s="40" t="s">
        <v>2174</v>
      </c>
      <c r="E607" s="40" t="s">
        <v>2133</v>
      </c>
      <c r="F607" s="40" t="s">
        <v>2119</v>
      </c>
      <c r="G607" s="42" t="s">
        <v>2108</v>
      </c>
      <c r="H607" s="43" t="s">
        <v>2697</v>
      </c>
      <c r="I607" s="243">
        <v>3165</v>
      </c>
      <c r="J607" s="244">
        <v>441</v>
      </c>
      <c r="K607" s="245">
        <v>43</v>
      </c>
      <c r="L607" s="169">
        <v>1519.05</v>
      </c>
      <c r="M607" s="24">
        <f t="shared" si="62"/>
        <v>1.35860979E-2</v>
      </c>
      <c r="N607" s="24">
        <f t="shared" si="63"/>
        <v>3.9442211E-3</v>
      </c>
      <c r="O607" s="44">
        <f t="shared" si="64"/>
        <v>9.5808200000000002E-5</v>
      </c>
      <c r="P607" s="20">
        <f t="shared" si="60"/>
        <v>14371</v>
      </c>
      <c r="Q607" s="127"/>
      <c r="R607" s="127"/>
      <c r="S607" s="127"/>
      <c r="T607" s="381"/>
      <c r="U607" s="415"/>
      <c r="V607" s="304"/>
      <c r="W607" s="371"/>
      <c r="X607" s="306"/>
      <c r="Y607" s="307"/>
      <c r="Z607" s="304"/>
      <c r="AA607" s="304"/>
      <c r="AB607" s="305"/>
      <c r="AC607" s="351"/>
      <c r="AD607" s="351"/>
      <c r="AE607" s="354"/>
      <c r="AF607" s="356"/>
      <c r="AG607" s="351"/>
    </row>
    <row r="608" spans="1:33" ht="15">
      <c r="A608" s="75" t="s">
        <v>5414</v>
      </c>
      <c r="B608" s="39" t="s">
        <v>875</v>
      </c>
      <c r="C608" s="40" t="s">
        <v>2157</v>
      </c>
      <c r="D608" s="40" t="s">
        <v>2174</v>
      </c>
      <c r="E608" s="40" t="s">
        <v>2157</v>
      </c>
      <c r="F608" s="40" t="s">
        <v>2119</v>
      </c>
      <c r="G608" s="42" t="s">
        <v>2108</v>
      </c>
      <c r="H608" s="43" t="s">
        <v>2698</v>
      </c>
      <c r="I608" s="243">
        <v>5692</v>
      </c>
      <c r="J608" s="244">
        <v>762</v>
      </c>
      <c r="K608" s="245">
        <v>77</v>
      </c>
      <c r="L608" s="169">
        <v>1032.8399999999999</v>
      </c>
      <c r="M608" s="24">
        <f t="shared" si="62"/>
        <v>1.35277582E-2</v>
      </c>
      <c r="N608" s="24">
        <f t="shared" si="63"/>
        <v>9.9803954999999993E-3</v>
      </c>
      <c r="O608" s="44">
        <f t="shared" si="64"/>
        <v>2.4243170000000001E-4</v>
      </c>
      <c r="P608" s="20">
        <f t="shared" si="60"/>
        <v>36364</v>
      </c>
      <c r="Q608" s="127"/>
      <c r="R608" s="127"/>
      <c r="S608" s="127"/>
      <c r="T608" s="381"/>
      <c r="U608" s="415"/>
      <c r="V608" s="304"/>
      <c r="W608" s="371"/>
      <c r="X608" s="306"/>
      <c r="Y608" s="307"/>
      <c r="Z608" s="304"/>
      <c r="AA608" s="304"/>
      <c r="AB608" s="305"/>
      <c r="AC608" s="351"/>
      <c r="AD608" s="351"/>
      <c r="AE608" s="354"/>
      <c r="AF608" s="356"/>
      <c r="AG608" s="351"/>
    </row>
    <row r="609" spans="1:33" ht="15">
      <c r="A609" s="75" t="s">
        <v>5415</v>
      </c>
      <c r="B609" s="39" t="s">
        <v>876</v>
      </c>
      <c r="C609" s="40" t="s">
        <v>2157</v>
      </c>
      <c r="D609" s="40" t="s">
        <v>2174</v>
      </c>
      <c r="E609" s="40" t="s">
        <v>2159</v>
      </c>
      <c r="F609" s="40" t="s">
        <v>2119</v>
      </c>
      <c r="G609" s="42" t="s">
        <v>2108</v>
      </c>
      <c r="H609" s="43" t="s">
        <v>2699</v>
      </c>
      <c r="I609" s="243">
        <v>3072</v>
      </c>
      <c r="J609" s="244">
        <v>400</v>
      </c>
      <c r="K609" s="245">
        <v>33</v>
      </c>
      <c r="L609" s="169">
        <v>1030.8</v>
      </c>
      <c r="M609" s="24">
        <f t="shared" si="62"/>
        <v>1.07421875E-2</v>
      </c>
      <c r="N609" s="24">
        <f t="shared" si="63"/>
        <v>4.1684855999999998E-3</v>
      </c>
      <c r="O609" s="44">
        <f t="shared" si="64"/>
        <v>1.0125579999999999E-4</v>
      </c>
      <c r="P609" s="20">
        <f t="shared" si="60"/>
        <v>15188</v>
      </c>
      <c r="Q609" s="127"/>
      <c r="R609" s="127"/>
      <c r="S609" s="127"/>
      <c r="T609" s="381"/>
      <c r="U609" s="415"/>
      <c r="V609" s="304"/>
      <c r="W609" s="371"/>
      <c r="X609" s="306"/>
      <c r="Y609" s="307"/>
      <c r="Z609" s="304"/>
      <c r="AA609" s="304"/>
      <c r="AB609" s="305"/>
      <c r="AC609" s="351"/>
      <c r="AD609" s="351"/>
      <c r="AE609" s="354"/>
      <c r="AF609" s="356"/>
      <c r="AG609" s="351"/>
    </row>
    <row r="610" spans="1:33" ht="15">
      <c r="A610" s="75" t="s">
        <v>5416</v>
      </c>
      <c r="B610" s="39" t="s">
        <v>877</v>
      </c>
      <c r="C610" s="40" t="s">
        <v>2157</v>
      </c>
      <c r="D610" s="40" t="s">
        <v>2174</v>
      </c>
      <c r="E610" s="40" t="s">
        <v>2172</v>
      </c>
      <c r="F610" s="40" t="s">
        <v>2119</v>
      </c>
      <c r="G610" s="42" t="s">
        <v>2108</v>
      </c>
      <c r="H610" s="43" t="s">
        <v>2692</v>
      </c>
      <c r="I610" s="243">
        <v>12370</v>
      </c>
      <c r="J610" s="244">
        <v>1850</v>
      </c>
      <c r="K610" s="245">
        <v>75</v>
      </c>
      <c r="L610" s="169">
        <v>1717.1</v>
      </c>
      <c r="M610" s="24">
        <f t="shared" si="62"/>
        <v>6.0630557000000002E-3</v>
      </c>
      <c r="N610" s="24">
        <f t="shared" si="63"/>
        <v>6.5323237000000003E-3</v>
      </c>
      <c r="O610" s="44">
        <f t="shared" si="64"/>
        <v>1.5867529999999999E-4</v>
      </c>
      <c r="P610" s="20">
        <f t="shared" si="60"/>
        <v>23801</v>
      </c>
      <c r="Q610" s="127"/>
      <c r="R610" s="127"/>
      <c r="S610" s="127"/>
      <c r="T610" s="381"/>
      <c r="U610" s="415"/>
      <c r="V610" s="304"/>
      <c r="W610" s="371"/>
      <c r="X610" s="306"/>
      <c r="Y610" s="307"/>
      <c r="Z610" s="304"/>
      <c r="AA610" s="304"/>
      <c r="AB610" s="305"/>
      <c r="AC610" s="351"/>
      <c r="AD610" s="351"/>
      <c r="AE610" s="354"/>
      <c r="AF610" s="356"/>
      <c r="AG610" s="351"/>
    </row>
    <row r="611" spans="1:33" ht="15">
      <c r="A611" s="75" t="s">
        <v>5417</v>
      </c>
      <c r="B611" s="39" t="s">
        <v>878</v>
      </c>
      <c r="C611" s="40" t="s">
        <v>2157</v>
      </c>
      <c r="D611" s="40" t="s">
        <v>2175</v>
      </c>
      <c r="E611" s="40" t="s">
        <v>2116</v>
      </c>
      <c r="F611" s="40">
        <v>3</v>
      </c>
      <c r="G611" s="42" t="s">
        <v>2109</v>
      </c>
      <c r="H611" s="43" t="s">
        <v>2700</v>
      </c>
      <c r="I611" s="243">
        <v>12747</v>
      </c>
      <c r="J611" s="244">
        <v>1930</v>
      </c>
      <c r="K611" s="245">
        <v>164</v>
      </c>
      <c r="L611" s="169">
        <v>1893.73</v>
      </c>
      <c r="M611" s="24">
        <f t="shared" si="62"/>
        <v>1.28657723E-2</v>
      </c>
      <c r="N611" s="24">
        <f t="shared" si="63"/>
        <v>1.3112186200000001E-2</v>
      </c>
      <c r="O611" s="44">
        <f t="shared" si="64"/>
        <v>3.1850550000000002E-4</v>
      </c>
      <c r="P611" s="20">
        <f t="shared" si="60"/>
        <v>47775</v>
      </c>
      <c r="Q611" s="127"/>
      <c r="R611" s="127"/>
      <c r="S611" s="127"/>
      <c r="T611" s="381"/>
      <c r="U611" s="415"/>
      <c r="V611" s="304"/>
      <c r="W611" s="371"/>
      <c r="X611" s="306"/>
      <c r="Y611" s="307"/>
      <c r="Z611" s="304"/>
      <c r="AA611" s="304"/>
      <c r="AB611" s="305"/>
      <c r="AC611" s="351"/>
      <c r="AD611" s="351"/>
      <c r="AE611" s="354"/>
      <c r="AF611" s="356"/>
      <c r="AG611" s="351"/>
    </row>
    <row r="612" spans="1:33" ht="15">
      <c r="A612" s="75" t="s">
        <v>5418</v>
      </c>
      <c r="B612" s="39" t="s">
        <v>879</v>
      </c>
      <c r="C612" s="40" t="s">
        <v>2157</v>
      </c>
      <c r="D612" s="40" t="s">
        <v>2175</v>
      </c>
      <c r="E612" s="40" t="s">
        <v>2115</v>
      </c>
      <c r="F612" s="40">
        <v>3</v>
      </c>
      <c r="G612" s="42" t="s">
        <v>2109</v>
      </c>
      <c r="H612" s="43" t="s">
        <v>2701</v>
      </c>
      <c r="I612" s="243">
        <v>5078</v>
      </c>
      <c r="J612" s="244">
        <v>736</v>
      </c>
      <c r="K612" s="245">
        <v>92</v>
      </c>
      <c r="L612" s="169">
        <v>1576.51</v>
      </c>
      <c r="M612" s="24">
        <f t="shared" si="62"/>
        <v>1.8117369000000001E-2</v>
      </c>
      <c r="N612" s="24">
        <f t="shared" si="63"/>
        <v>8.4581660999999992E-3</v>
      </c>
      <c r="O612" s="44">
        <f t="shared" si="64"/>
        <v>2.0545559999999999E-4</v>
      </c>
      <c r="P612" s="20">
        <f t="shared" si="60"/>
        <v>30818</v>
      </c>
      <c r="Q612" s="127"/>
      <c r="R612" s="127"/>
      <c r="S612" s="127"/>
      <c r="T612" s="389"/>
      <c r="U612" s="415"/>
      <c r="V612" s="304"/>
      <c r="W612" s="371"/>
      <c r="X612" s="306"/>
      <c r="Y612" s="307"/>
      <c r="Z612" s="304"/>
      <c r="AA612" s="304"/>
      <c r="AB612" s="305"/>
      <c r="AC612" s="351"/>
      <c r="AD612" s="351"/>
      <c r="AE612" s="354"/>
      <c r="AF612" s="356"/>
      <c r="AG612" s="351"/>
    </row>
    <row r="613" spans="1:33" ht="15">
      <c r="A613" s="75" t="s">
        <v>5419</v>
      </c>
      <c r="B613" s="39" t="s">
        <v>880</v>
      </c>
      <c r="C613" s="40" t="s">
        <v>2157</v>
      </c>
      <c r="D613" s="40" t="s">
        <v>2175</v>
      </c>
      <c r="E613" s="40" t="s">
        <v>2120</v>
      </c>
      <c r="F613" s="40">
        <v>3</v>
      </c>
      <c r="G613" s="42" t="s">
        <v>2109</v>
      </c>
      <c r="H613" s="43" t="s">
        <v>2702</v>
      </c>
      <c r="I613" s="243">
        <v>21240</v>
      </c>
      <c r="J613" s="244">
        <v>2951</v>
      </c>
      <c r="K613" s="245">
        <v>104</v>
      </c>
      <c r="L613" s="169">
        <v>1192.03</v>
      </c>
      <c r="M613" s="24">
        <f t="shared" si="62"/>
        <v>4.8964218E-3</v>
      </c>
      <c r="N613" s="24">
        <f t="shared" si="63"/>
        <v>1.2121625E-2</v>
      </c>
      <c r="O613" s="44">
        <f t="shared" si="64"/>
        <v>2.9444390000000001E-4</v>
      </c>
      <c r="P613" s="20">
        <f t="shared" si="60"/>
        <v>44166</v>
      </c>
      <c r="Q613" s="127"/>
      <c r="R613" s="127"/>
      <c r="S613" s="127"/>
      <c r="T613" s="381"/>
      <c r="U613" s="415"/>
      <c r="V613" s="304"/>
      <c r="W613" s="371"/>
      <c r="X613" s="306"/>
      <c r="Y613" s="307"/>
      <c r="Z613" s="304"/>
      <c r="AA613" s="304"/>
      <c r="AB613" s="305"/>
      <c r="AC613" s="351"/>
      <c r="AD613" s="351"/>
      <c r="AE613" s="354"/>
      <c r="AF613" s="356"/>
      <c r="AG613" s="351"/>
    </row>
    <row r="614" spans="1:33" ht="15">
      <c r="A614" s="75" t="s">
        <v>5420</v>
      </c>
      <c r="B614" s="39" t="s">
        <v>881</v>
      </c>
      <c r="C614" s="40" t="s">
        <v>2157</v>
      </c>
      <c r="D614" s="40" t="s">
        <v>2292</v>
      </c>
      <c r="E614" s="40" t="s">
        <v>2116</v>
      </c>
      <c r="F614" s="40" t="s">
        <v>2117</v>
      </c>
      <c r="G614" s="42" t="s">
        <v>2107</v>
      </c>
      <c r="H614" s="43" t="s">
        <v>2703</v>
      </c>
      <c r="I614" s="243">
        <v>123921</v>
      </c>
      <c r="J614" s="244">
        <v>15614</v>
      </c>
      <c r="K614" s="245">
        <v>690</v>
      </c>
      <c r="L614" s="169">
        <v>1754.35</v>
      </c>
      <c r="M614" s="24">
        <f t="shared" si="62"/>
        <v>5.5680634999999996E-3</v>
      </c>
      <c r="N614" s="24">
        <f t="shared" si="63"/>
        <v>4.95566697E-2</v>
      </c>
      <c r="O614" s="44">
        <f t="shared" si="64"/>
        <v>1.2037711E-3</v>
      </c>
      <c r="P614" s="20">
        <f t="shared" si="60"/>
        <v>180565</v>
      </c>
      <c r="Q614" s="127"/>
      <c r="R614" s="127"/>
      <c r="S614" s="127"/>
      <c r="T614" s="381"/>
      <c r="U614" s="415"/>
      <c r="V614" s="304"/>
      <c r="W614" s="371"/>
      <c r="X614" s="306"/>
      <c r="Y614" s="307"/>
      <c r="Z614" s="304"/>
      <c r="AA614" s="304"/>
      <c r="AB614" s="305"/>
      <c r="AC614" s="351"/>
      <c r="AD614" s="351"/>
      <c r="AE614" s="354"/>
      <c r="AF614" s="356"/>
      <c r="AG614" s="351"/>
    </row>
    <row r="615" spans="1:33" ht="15.75" thickBot="1">
      <c r="A615" s="78" t="s">
        <v>5421</v>
      </c>
      <c r="B615" s="79" t="s">
        <v>882</v>
      </c>
      <c r="C615" s="80" t="s">
        <v>2157</v>
      </c>
      <c r="D615" s="80" t="s">
        <v>2294</v>
      </c>
      <c r="E615" s="80" t="s">
        <v>2116</v>
      </c>
      <c r="F615" s="80" t="s">
        <v>2117</v>
      </c>
      <c r="G615" s="81" t="s">
        <v>2107</v>
      </c>
      <c r="H615" s="82" t="s">
        <v>2704</v>
      </c>
      <c r="I615" s="243">
        <v>140297</v>
      </c>
      <c r="J615" s="244">
        <v>17822</v>
      </c>
      <c r="K615" s="245">
        <v>472</v>
      </c>
      <c r="L615" s="169">
        <v>2049.92</v>
      </c>
      <c r="M615" s="84">
        <f t="shared" si="62"/>
        <v>3.3642913999999999E-3</v>
      </c>
      <c r="N615" s="84">
        <f t="shared" si="63"/>
        <v>2.9249141999999999E-2</v>
      </c>
      <c r="O615" s="85">
        <f t="shared" si="64"/>
        <v>7.1048499999999996E-4</v>
      </c>
      <c r="P615" s="20">
        <f t="shared" si="60"/>
        <v>106572</v>
      </c>
      <c r="Q615" s="130"/>
      <c r="R615" s="130"/>
      <c r="S615" s="130"/>
      <c r="T615" s="391"/>
      <c r="U615" s="418"/>
      <c r="V615" s="304"/>
      <c r="W615" s="371"/>
      <c r="X615" s="306"/>
      <c r="Y615" s="307"/>
      <c r="Z615" s="304"/>
      <c r="AA615" s="304"/>
      <c r="AB615" s="305"/>
      <c r="AC615" s="351"/>
      <c r="AD615" s="351"/>
      <c r="AE615" s="354"/>
      <c r="AF615" s="356"/>
      <c r="AG615" s="351"/>
    </row>
    <row r="616" spans="1:33" s="11" customFormat="1" ht="16.5" thickBot="1">
      <c r="A616" s="113" t="s">
        <v>4983</v>
      </c>
      <c r="B616" s="108"/>
      <c r="C616" s="114" t="s">
        <v>2157</v>
      </c>
      <c r="D616" s="89" t="s">
        <v>1677</v>
      </c>
      <c r="E616" s="90"/>
      <c r="F616" s="90"/>
      <c r="G616" s="91"/>
      <c r="H616" s="92"/>
      <c r="I616" s="162">
        <f>SUM(I533:I615)</f>
        <v>1014549</v>
      </c>
      <c r="J616" s="162">
        <f>SUM(J533:J615)</f>
        <v>134740</v>
      </c>
      <c r="K616" s="162">
        <f>SUM(K533:K615)</f>
        <v>8359</v>
      </c>
      <c r="L616" s="94"/>
      <c r="M616" s="94"/>
      <c r="N616" s="94"/>
      <c r="O616" s="209"/>
      <c r="P616" s="211">
        <f>SUM(P533:P615)</f>
        <v>2702485</v>
      </c>
      <c r="Q616" s="210"/>
      <c r="R616" s="97"/>
      <c r="S616" s="97"/>
      <c r="T616" s="300"/>
      <c r="U616" s="211"/>
      <c r="V616" s="308"/>
      <c r="W616" s="370"/>
      <c r="X616" s="308"/>
      <c r="Y616" s="308"/>
      <c r="Z616" s="308"/>
      <c r="AA616" s="308"/>
      <c r="AB616" s="308"/>
      <c r="AC616" s="359"/>
      <c r="AD616" s="359"/>
      <c r="AE616" s="359"/>
      <c r="AF616" s="359"/>
      <c r="AG616" s="359"/>
    </row>
    <row r="617" spans="1:33" ht="15" hidden="1">
      <c r="A617" s="112" t="s">
        <v>5422</v>
      </c>
      <c r="B617" s="100" t="s">
        <v>883</v>
      </c>
      <c r="C617" s="101" t="s">
        <v>2172</v>
      </c>
      <c r="D617" s="101" t="s">
        <v>2116</v>
      </c>
      <c r="E617" s="101" t="s">
        <v>2116</v>
      </c>
      <c r="F617" s="101" t="s">
        <v>2117</v>
      </c>
      <c r="G617" s="102" t="s">
        <v>2107</v>
      </c>
      <c r="H617" s="103" t="s">
        <v>2705</v>
      </c>
      <c r="I617" s="224">
        <v>57432</v>
      </c>
      <c r="J617" s="225">
        <v>7085</v>
      </c>
      <c r="K617" s="246">
        <v>182</v>
      </c>
      <c r="L617" s="171">
        <v>1981.8</v>
      </c>
      <c r="M617" s="105">
        <f t="shared" ref="M617:M648" si="65" xml:space="preserve"> ROUNDDOWN(K617/I617,10)</f>
        <v>3.1689650000000001E-3</v>
      </c>
      <c r="N617" s="105">
        <f t="shared" ref="N617:N648" si="66">ROUNDDOWN(J617*M617/L617,10)</f>
        <v>1.13291538E-2</v>
      </c>
      <c r="O617" s="106">
        <f t="shared" ref="O617:O648" si="67">ROUNDDOWN(N617/$N$2499,10)</f>
        <v>2.751942E-4</v>
      </c>
      <c r="P617" s="20">
        <f t="shared" si="60"/>
        <v>41279</v>
      </c>
      <c r="Q617" s="126"/>
      <c r="R617" s="134"/>
      <c r="S617" s="134"/>
      <c r="T617" s="380"/>
      <c r="U617" s="419"/>
      <c r="V617" s="317"/>
      <c r="W617" s="371"/>
      <c r="X617" s="306"/>
      <c r="Y617" s="307"/>
      <c r="Z617" s="311"/>
      <c r="AA617" s="318"/>
      <c r="AB617" s="304"/>
      <c r="AC617" s="351"/>
      <c r="AD617" s="351"/>
      <c r="AE617" s="354"/>
      <c r="AF617" s="356"/>
      <c r="AG617" s="351"/>
    </row>
    <row r="618" spans="1:33" ht="15" hidden="1">
      <c r="A618" s="75" t="s">
        <v>5423</v>
      </c>
      <c r="B618" s="39" t="s">
        <v>884</v>
      </c>
      <c r="C618" s="40" t="s">
        <v>2172</v>
      </c>
      <c r="D618" s="40" t="s">
        <v>2116</v>
      </c>
      <c r="E618" s="40" t="s">
        <v>2115</v>
      </c>
      <c r="F618" s="40" t="s">
        <v>2119</v>
      </c>
      <c r="G618" s="42" t="s">
        <v>2108</v>
      </c>
      <c r="H618" s="43" t="s">
        <v>2705</v>
      </c>
      <c r="I618" s="226">
        <v>11436</v>
      </c>
      <c r="J618" s="225">
        <v>1707</v>
      </c>
      <c r="K618" s="246">
        <v>77</v>
      </c>
      <c r="L618" s="171">
        <v>1972.57</v>
      </c>
      <c r="M618" s="24">
        <f t="shared" si="65"/>
        <v>6.7331233999999998E-3</v>
      </c>
      <c r="N618" s="24">
        <f t="shared" si="66"/>
        <v>5.8266330000000003E-3</v>
      </c>
      <c r="O618" s="44">
        <f t="shared" si="67"/>
        <v>1.4153350000000001E-4</v>
      </c>
      <c r="P618" s="20">
        <f t="shared" si="60"/>
        <v>21230</v>
      </c>
      <c r="Q618" s="127"/>
      <c r="R618" s="132"/>
      <c r="S618" s="132"/>
      <c r="T618" s="381"/>
      <c r="U618" s="415"/>
      <c r="V618" s="317"/>
      <c r="W618" s="371"/>
      <c r="X618" s="306"/>
      <c r="Y618" s="307"/>
      <c r="Z618" s="311"/>
      <c r="AA618" s="318"/>
      <c r="AB618" s="304"/>
      <c r="AC618" s="351"/>
      <c r="AD618" s="351"/>
      <c r="AE618" s="354"/>
      <c r="AF618" s="356"/>
      <c r="AG618" s="351"/>
    </row>
    <row r="619" spans="1:33" ht="15" hidden="1">
      <c r="A619" s="75" t="s">
        <v>5424</v>
      </c>
      <c r="B619" s="39" t="s">
        <v>885</v>
      </c>
      <c r="C619" s="40" t="s">
        <v>2172</v>
      </c>
      <c r="D619" s="40" t="s">
        <v>2116</v>
      </c>
      <c r="E619" s="40" t="s">
        <v>2120</v>
      </c>
      <c r="F619" s="40" t="s">
        <v>2119</v>
      </c>
      <c r="G619" s="42" t="s">
        <v>2108</v>
      </c>
      <c r="H619" s="43" t="s">
        <v>2706</v>
      </c>
      <c r="I619" s="226">
        <v>5235</v>
      </c>
      <c r="J619" s="225">
        <v>704</v>
      </c>
      <c r="K619" s="246">
        <v>69</v>
      </c>
      <c r="L619" s="171">
        <v>1062.74</v>
      </c>
      <c r="M619" s="24">
        <f t="shared" si="65"/>
        <v>1.3180515699999999E-2</v>
      </c>
      <c r="N619" s="24">
        <f t="shared" si="66"/>
        <v>8.7312823000000005E-3</v>
      </c>
      <c r="O619" s="44">
        <f t="shared" si="67"/>
        <v>2.120898E-4</v>
      </c>
      <c r="P619" s="20">
        <f t="shared" si="60"/>
        <v>31813</v>
      </c>
      <c r="Q619" s="127"/>
      <c r="R619" s="132"/>
      <c r="S619" s="132"/>
      <c r="T619" s="381"/>
      <c r="U619" s="415"/>
      <c r="V619" s="317"/>
      <c r="W619" s="371"/>
      <c r="X619" s="306"/>
      <c r="Y619" s="307"/>
      <c r="Z619" s="311"/>
      <c r="AA619" s="318"/>
      <c r="AB619" s="304"/>
      <c r="AC619" s="351"/>
      <c r="AD619" s="351"/>
      <c r="AE619" s="354"/>
      <c r="AF619" s="356"/>
      <c r="AG619" s="351"/>
    </row>
    <row r="620" spans="1:33" ht="15" hidden="1">
      <c r="A620" s="75" t="s">
        <v>5425</v>
      </c>
      <c r="B620" s="39" t="s">
        <v>886</v>
      </c>
      <c r="C620" s="40" t="s">
        <v>2172</v>
      </c>
      <c r="D620" s="40" t="s">
        <v>2116</v>
      </c>
      <c r="E620" s="40" t="s">
        <v>2122</v>
      </c>
      <c r="F620" s="40" t="s">
        <v>2119</v>
      </c>
      <c r="G620" s="42" t="s">
        <v>2108</v>
      </c>
      <c r="H620" s="43" t="s">
        <v>2707</v>
      </c>
      <c r="I620" s="226">
        <v>6181</v>
      </c>
      <c r="J620" s="225">
        <v>1133</v>
      </c>
      <c r="K620" s="246">
        <v>19</v>
      </c>
      <c r="L620" s="171">
        <v>31910.49</v>
      </c>
      <c r="M620" s="24">
        <f t="shared" si="65"/>
        <v>3.0739361999999998E-3</v>
      </c>
      <c r="N620" s="24">
        <f t="shared" si="66"/>
        <v>1.0914180000000001E-4</v>
      </c>
      <c r="O620" s="44">
        <f t="shared" si="67"/>
        <v>2.6510999999999999E-6</v>
      </c>
      <c r="P620" s="20">
        <f t="shared" si="60"/>
        <v>397</v>
      </c>
      <c r="Q620" s="127"/>
      <c r="R620" s="132"/>
      <c r="S620" s="132"/>
      <c r="T620" s="381"/>
      <c r="U620" s="415"/>
      <c r="V620" s="317"/>
      <c r="W620" s="371"/>
      <c r="X620" s="306"/>
      <c r="Y620" s="307"/>
      <c r="Z620" s="311"/>
      <c r="AA620" s="318"/>
      <c r="AB620" s="304"/>
      <c r="AC620" s="351"/>
      <c r="AD620" s="351"/>
      <c r="AE620" s="354"/>
      <c r="AF620" s="356"/>
      <c r="AG620" s="351"/>
    </row>
    <row r="621" spans="1:33" ht="15" hidden="1">
      <c r="A621" s="75" t="s">
        <v>5426</v>
      </c>
      <c r="B621" s="39" t="s">
        <v>887</v>
      </c>
      <c r="C621" s="40" t="s">
        <v>2172</v>
      </c>
      <c r="D621" s="40" t="s">
        <v>2116</v>
      </c>
      <c r="E621" s="40" t="s">
        <v>2124</v>
      </c>
      <c r="F621" s="40" t="s">
        <v>2119</v>
      </c>
      <c r="G621" s="42" t="s">
        <v>2108</v>
      </c>
      <c r="H621" s="43" t="s">
        <v>2708</v>
      </c>
      <c r="I621" s="226">
        <v>4349</v>
      </c>
      <c r="J621" s="225">
        <v>624</v>
      </c>
      <c r="K621" s="246">
        <v>18</v>
      </c>
      <c r="L621" s="171">
        <v>1734.69</v>
      </c>
      <c r="M621" s="24">
        <f t="shared" si="65"/>
        <v>4.1388824999999997E-3</v>
      </c>
      <c r="N621" s="24">
        <f t="shared" si="66"/>
        <v>1.4888324E-3</v>
      </c>
      <c r="O621" s="44">
        <f t="shared" si="67"/>
        <v>3.6164900000000003E-5</v>
      </c>
      <c r="P621" s="20">
        <f t="shared" si="60"/>
        <v>5424</v>
      </c>
      <c r="Q621" s="127"/>
      <c r="R621" s="132"/>
      <c r="S621" s="132"/>
      <c r="T621" s="382"/>
      <c r="U621" s="415"/>
      <c r="V621" s="317"/>
      <c r="W621" s="371"/>
      <c r="X621" s="306"/>
      <c r="Y621" s="307"/>
      <c r="Z621" s="311"/>
      <c r="AA621" s="318"/>
      <c r="AB621" s="304"/>
      <c r="AC621" s="351"/>
      <c r="AD621" s="351"/>
      <c r="AE621" s="354"/>
      <c r="AF621" s="356"/>
      <c r="AG621" s="351"/>
    </row>
    <row r="622" spans="1:33" ht="15" hidden="1">
      <c r="A622" s="75" t="s">
        <v>5427</v>
      </c>
      <c r="B622" s="39" t="s">
        <v>888</v>
      </c>
      <c r="C622" s="40" t="s">
        <v>2172</v>
      </c>
      <c r="D622" s="40" t="s">
        <v>2116</v>
      </c>
      <c r="E622" s="40" t="s">
        <v>2126</v>
      </c>
      <c r="F622" s="40" t="s">
        <v>2119</v>
      </c>
      <c r="G622" s="42" t="s">
        <v>2108</v>
      </c>
      <c r="H622" s="43" t="s">
        <v>2709</v>
      </c>
      <c r="I622" s="226">
        <v>5120</v>
      </c>
      <c r="J622" s="225">
        <v>653</v>
      </c>
      <c r="K622" s="246">
        <v>76</v>
      </c>
      <c r="L622" s="171">
        <v>1903.43</v>
      </c>
      <c r="M622" s="24">
        <f t="shared" si="65"/>
        <v>1.4843749999999999E-2</v>
      </c>
      <c r="N622" s="24">
        <f t="shared" si="66"/>
        <v>5.0923694000000004E-3</v>
      </c>
      <c r="O622" s="44">
        <f t="shared" si="67"/>
        <v>1.236977E-4</v>
      </c>
      <c r="P622" s="20">
        <f t="shared" si="60"/>
        <v>18554</v>
      </c>
      <c r="Q622" s="127"/>
      <c r="R622" s="132"/>
      <c r="S622" s="132"/>
      <c r="T622" s="381"/>
      <c r="U622" s="415"/>
      <c r="V622" s="317"/>
      <c r="W622" s="371"/>
      <c r="X622" s="306"/>
      <c r="Y622" s="307"/>
      <c r="Z622" s="311"/>
      <c r="AA622" s="318"/>
      <c r="AB622" s="304"/>
      <c r="AC622" s="351"/>
      <c r="AD622" s="351"/>
      <c r="AE622" s="354"/>
      <c r="AF622" s="356"/>
      <c r="AG622" s="351"/>
    </row>
    <row r="623" spans="1:33" ht="15" hidden="1">
      <c r="A623" s="75" t="s">
        <v>5428</v>
      </c>
      <c r="B623" s="39" t="s">
        <v>889</v>
      </c>
      <c r="C623" s="40" t="s">
        <v>2172</v>
      </c>
      <c r="D623" s="40" t="s">
        <v>2116</v>
      </c>
      <c r="E623" s="40" t="s">
        <v>2133</v>
      </c>
      <c r="F623" s="40" t="s">
        <v>2119</v>
      </c>
      <c r="G623" s="42" t="s">
        <v>2108</v>
      </c>
      <c r="H623" s="43" t="s">
        <v>2710</v>
      </c>
      <c r="I623" s="226">
        <v>8216</v>
      </c>
      <c r="J623" s="225">
        <v>1140</v>
      </c>
      <c r="K623" s="246">
        <v>38</v>
      </c>
      <c r="L623" s="171">
        <v>5180.76</v>
      </c>
      <c r="M623" s="24">
        <f t="shared" si="65"/>
        <v>4.6251217000000001E-3</v>
      </c>
      <c r="N623" s="24">
        <f t="shared" si="66"/>
        <v>1.0177345999999999E-3</v>
      </c>
      <c r="O623" s="44">
        <f t="shared" si="67"/>
        <v>2.47215E-5</v>
      </c>
      <c r="P623" s="20">
        <f t="shared" si="60"/>
        <v>3708</v>
      </c>
      <c r="Q623" s="127"/>
      <c r="R623" s="132"/>
      <c r="S623" s="132"/>
      <c r="T623" s="381"/>
      <c r="U623" s="415"/>
      <c r="V623" s="317"/>
      <c r="W623" s="371"/>
      <c r="X623" s="306"/>
      <c r="Y623" s="307"/>
      <c r="Z623" s="311"/>
      <c r="AA623" s="318"/>
      <c r="AB623" s="304"/>
      <c r="AC623" s="351"/>
      <c r="AD623" s="351"/>
      <c r="AE623" s="354"/>
      <c r="AF623" s="356"/>
      <c r="AG623" s="351"/>
    </row>
    <row r="624" spans="1:33" ht="15" hidden="1">
      <c r="A624" s="75" t="s">
        <v>5429</v>
      </c>
      <c r="B624" s="39" t="s">
        <v>890</v>
      </c>
      <c r="C624" s="40" t="s">
        <v>2172</v>
      </c>
      <c r="D624" s="40" t="s">
        <v>2116</v>
      </c>
      <c r="E624" s="40" t="s">
        <v>2157</v>
      </c>
      <c r="F624" s="40">
        <v>3</v>
      </c>
      <c r="G624" s="42" t="s">
        <v>2109</v>
      </c>
      <c r="H624" s="43" t="s">
        <v>2711</v>
      </c>
      <c r="I624" s="226">
        <v>15028</v>
      </c>
      <c r="J624" s="225">
        <v>2051</v>
      </c>
      <c r="K624" s="246">
        <v>327</v>
      </c>
      <c r="L624" s="171">
        <v>1085.27</v>
      </c>
      <c r="M624" s="24">
        <f t="shared" si="65"/>
        <v>2.1759382399999999E-2</v>
      </c>
      <c r="N624" s="24">
        <f t="shared" si="66"/>
        <v>4.1122018699999999E-2</v>
      </c>
      <c r="O624" s="44">
        <f t="shared" si="67"/>
        <v>9.9888670000000007E-4</v>
      </c>
      <c r="P624" s="20">
        <f t="shared" si="60"/>
        <v>149833</v>
      </c>
      <c r="Q624" s="127"/>
      <c r="R624" s="132"/>
      <c r="S624" s="132"/>
      <c r="T624" s="381"/>
      <c r="U624" s="415"/>
      <c r="V624" s="317"/>
      <c r="W624" s="371"/>
      <c r="X624" s="306"/>
      <c r="Y624" s="307"/>
      <c r="Z624" s="311"/>
      <c r="AA624" s="318"/>
      <c r="AB624" s="304"/>
      <c r="AC624" s="351"/>
      <c r="AD624" s="351"/>
      <c r="AE624" s="354"/>
      <c r="AF624" s="356"/>
      <c r="AG624" s="351"/>
    </row>
    <row r="625" spans="1:33" ht="15" hidden="1">
      <c r="A625" s="75" t="s">
        <v>5430</v>
      </c>
      <c r="B625" s="39" t="s">
        <v>891</v>
      </c>
      <c r="C625" s="40" t="s">
        <v>2172</v>
      </c>
      <c r="D625" s="40" t="s">
        <v>2115</v>
      </c>
      <c r="E625" s="40" t="s">
        <v>2116</v>
      </c>
      <c r="F625" s="40" t="s">
        <v>2117</v>
      </c>
      <c r="G625" s="42" t="s">
        <v>2107</v>
      </c>
      <c r="H625" s="43" t="s">
        <v>2712</v>
      </c>
      <c r="I625" s="226">
        <v>44172</v>
      </c>
      <c r="J625" s="225">
        <v>4848</v>
      </c>
      <c r="K625" s="246">
        <v>105</v>
      </c>
      <c r="L625" s="171">
        <v>2179.94</v>
      </c>
      <c r="M625" s="24">
        <f t="shared" si="65"/>
        <v>2.3770713999999998E-3</v>
      </c>
      <c r="N625" s="24">
        <f t="shared" si="66"/>
        <v>5.2864033E-3</v>
      </c>
      <c r="O625" s="44">
        <f t="shared" si="67"/>
        <v>1.2841090000000001E-4</v>
      </c>
      <c r="P625" s="20">
        <f t="shared" si="60"/>
        <v>19261</v>
      </c>
      <c r="Q625" s="127"/>
      <c r="R625" s="132"/>
      <c r="S625" s="132"/>
      <c r="T625" s="381"/>
      <c r="U625" s="415"/>
      <c r="V625" s="317"/>
      <c r="W625" s="371"/>
      <c r="X625" s="306"/>
      <c r="Y625" s="307"/>
      <c r="Z625" s="311"/>
      <c r="AA625" s="318"/>
      <c r="AB625" s="304"/>
      <c r="AC625" s="351"/>
      <c r="AD625" s="351"/>
      <c r="AE625" s="354"/>
      <c r="AF625" s="356"/>
      <c r="AG625" s="351"/>
    </row>
    <row r="626" spans="1:33" ht="15" hidden="1">
      <c r="A626" s="75" t="s">
        <v>5431</v>
      </c>
      <c r="B626" s="39" t="s">
        <v>892</v>
      </c>
      <c r="C626" s="40" t="s">
        <v>2172</v>
      </c>
      <c r="D626" s="40" t="s">
        <v>2115</v>
      </c>
      <c r="E626" s="40" t="s">
        <v>2115</v>
      </c>
      <c r="F626" s="40" t="s">
        <v>2119</v>
      </c>
      <c r="G626" s="42" t="s">
        <v>2108</v>
      </c>
      <c r="H626" s="43" t="s">
        <v>2713</v>
      </c>
      <c r="I626" s="226">
        <v>5386</v>
      </c>
      <c r="J626" s="225">
        <v>601</v>
      </c>
      <c r="K626" s="246">
        <v>42</v>
      </c>
      <c r="L626" s="171">
        <v>1448.64</v>
      </c>
      <c r="M626" s="24">
        <f t="shared" si="65"/>
        <v>7.7979948000000002E-3</v>
      </c>
      <c r="N626" s="24">
        <f t="shared" si="66"/>
        <v>3.2351686999999999E-3</v>
      </c>
      <c r="O626" s="44">
        <f t="shared" si="67"/>
        <v>7.8584799999999993E-5</v>
      </c>
      <c r="P626" s="20">
        <f t="shared" si="60"/>
        <v>11787</v>
      </c>
      <c r="Q626" s="127"/>
      <c r="R626" s="132"/>
      <c r="S626" s="132"/>
      <c r="T626" s="381"/>
      <c r="U626" s="415"/>
      <c r="V626" s="317"/>
      <c r="W626" s="371"/>
      <c r="X626" s="306"/>
      <c r="Y626" s="307"/>
      <c r="Z626" s="311"/>
      <c r="AA626" s="318"/>
      <c r="AB626" s="304"/>
      <c r="AC626" s="351"/>
      <c r="AD626" s="351"/>
      <c r="AE626" s="354"/>
      <c r="AF626" s="356"/>
      <c r="AG626" s="351"/>
    </row>
    <row r="627" spans="1:33" ht="15" hidden="1">
      <c r="A627" s="75" t="s">
        <v>5432</v>
      </c>
      <c r="B627" s="39" t="s">
        <v>893</v>
      </c>
      <c r="C627" s="40" t="s">
        <v>2172</v>
      </c>
      <c r="D627" s="40" t="s">
        <v>2115</v>
      </c>
      <c r="E627" s="40" t="s">
        <v>2120</v>
      </c>
      <c r="F627" s="40" t="s">
        <v>2119</v>
      </c>
      <c r="G627" s="42" t="s">
        <v>2108</v>
      </c>
      <c r="H627" s="43" t="s">
        <v>2714</v>
      </c>
      <c r="I627" s="226">
        <v>1894</v>
      </c>
      <c r="J627" s="225">
        <v>231</v>
      </c>
      <c r="K627" s="246">
        <v>54</v>
      </c>
      <c r="L627" s="171">
        <v>2626.23</v>
      </c>
      <c r="M627" s="24">
        <f t="shared" si="65"/>
        <v>2.8511087599999999E-2</v>
      </c>
      <c r="N627" s="24">
        <f t="shared" si="66"/>
        <v>2.5078005999999999E-3</v>
      </c>
      <c r="O627" s="44">
        <f t="shared" si="67"/>
        <v>6.0916399999999998E-5</v>
      </c>
      <c r="P627" s="20">
        <f t="shared" si="60"/>
        <v>9137</v>
      </c>
      <c r="Q627" s="127"/>
      <c r="R627" s="132"/>
      <c r="S627" s="132"/>
      <c r="T627" s="381"/>
      <c r="U627" s="415"/>
      <c r="V627" s="317"/>
      <c r="W627" s="371"/>
      <c r="X627" s="306"/>
      <c r="Y627" s="307"/>
      <c r="Z627" s="311"/>
      <c r="AA627" s="318"/>
      <c r="AB627" s="304"/>
      <c r="AC627" s="351"/>
      <c r="AD627" s="351"/>
      <c r="AE627" s="354"/>
      <c r="AF627" s="356"/>
      <c r="AG627" s="351"/>
    </row>
    <row r="628" spans="1:33" ht="15" hidden="1">
      <c r="A628" s="75" t="s">
        <v>5433</v>
      </c>
      <c r="B628" s="39" t="s">
        <v>894</v>
      </c>
      <c r="C628" s="40" t="s">
        <v>2172</v>
      </c>
      <c r="D628" s="40" t="s">
        <v>2115</v>
      </c>
      <c r="E628" s="40" t="s">
        <v>2122</v>
      </c>
      <c r="F628" s="40">
        <v>3</v>
      </c>
      <c r="G628" s="42" t="s">
        <v>2109</v>
      </c>
      <c r="H628" s="43" t="s">
        <v>2715</v>
      </c>
      <c r="I628" s="226">
        <v>8458</v>
      </c>
      <c r="J628" s="225">
        <v>1027</v>
      </c>
      <c r="K628" s="246">
        <v>179</v>
      </c>
      <c r="L628" s="171">
        <v>1281.22</v>
      </c>
      <c r="M628" s="24">
        <f t="shared" si="65"/>
        <v>2.1163395599999999E-2</v>
      </c>
      <c r="N628" s="24">
        <f t="shared" si="66"/>
        <v>1.69641492E-2</v>
      </c>
      <c r="O628" s="44">
        <f t="shared" si="67"/>
        <v>4.120727E-4</v>
      </c>
      <c r="P628" s="20">
        <f t="shared" si="60"/>
        <v>61810</v>
      </c>
      <c r="Q628" s="127"/>
      <c r="R628" s="132"/>
      <c r="S628" s="132"/>
      <c r="T628" s="381"/>
      <c r="U628" s="415"/>
      <c r="V628" s="317"/>
      <c r="W628" s="371"/>
      <c r="X628" s="306"/>
      <c r="Y628" s="307"/>
      <c r="Z628" s="311"/>
      <c r="AA628" s="318"/>
      <c r="AB628" s="304"/>
      <c r="AC628" s="351"/>
      <c r="AD628" s="351"/>
      <c r="AE628" s="354"/>
      <c r="AF628" s="356"/>
      <c r="AG628" s="351"/>
    </row>
    <row r="629" spans="1:33" ht="15" hidden="1">
      <c r="A629" s="75" t="s">
        <v>5434</v>
      </c>
      <c r="B629" s="39" t="s">
        <v>895</v>
      </c>
      <c r="C629" s="40" t="s">
        <v>2172</v>
      </c>
      <c r="D629" s="40" t="s">
        <v>2115</v>
      </c>
      <c r="E629" s="40" t="s">
        <v>2124</v>
      </c>
      <c r="F629" s="40" t="s">
        <v>2119</v>
      </c>
      <c r="G629" s="42" t="s">
        <v>2108</v>
      </c>
      <c r="H629" s="43" t="s">
        <v>2716</v>
      </c>
      <c r="I629" s="226">
        <v>4247</v>
      </c>
      <c r="J629" s="225">
        <v>492</v>
      </c>
      <c r="K629" s="246">
        <v>39</v>
      </c>
      <c r="L629" s="171">
        <v>1926.29</v>
      </c>
      <c r="M629" s="24">
        <f t="shared" si="65"/>
        <v>9.1829526000000005E-3</v>
      </c>
      <c r="N629" s="24">
        <f t="shared" si="66"/>
        <v>2.3454477999999999E-3</v>
      </c>
      <c r="O629" s="44">
        <f t="shared" si="67"/>
        <v>5.6972799999999998E-5</v>
      </c>
      <c r="P629" s="20">
        <f t="shared" si="60"/>
        <v>8545</v>
      </c>
      <c r="Q629" s="127"/>
      <c r="R629" s="132"/>
      <c r="S629" s="132"/>
      <c r="T629" s="381"/>
      <c r="U629" s="415"/>
      <c r="V629" s="317"/>
      <c r="W629" s="371"/>
      <c r="X629" s="306"/>
      <c r="Y629" s="307"/>
      <c r="Z629" s="311"/>
      <c r="AA629" s="318"/>
      <c r="AB629" s="304"/>
      <c r="AC629" s="351"/>
      <c r="AD629" s="351"/>
      <c r="AE629" s="354"/>
      <c r="AF629" s="356"/>
      <c r="AG629" s="351"/>
    </row>
    <row r="630" spans="1:33" ht="15" hidden="1">
      <c r="A630" s="75" t="s">
        <v>5435</v>
      </c>
      <c r="B630" s="39" t="s">
        <v>896</v>
      </c>
      <c r="C630" s="40" t="s">
        <v>2172</v>
      </c>
      <c r="D630" s="40" t="s">
        <v>2115</v>
      </c>
      <c r="E630" s="40" t="s">
        <v>2126</v>
      </c>
      <c r="F630" s="40" t="s">
        <v>2119</v>
      </c>
      <c r="G630" s="42" t="s">
        <v>2108</v>
      </c>
      <c r="H630" s="43" t="s">
        <v>2712</v>
      </c>
      <c r="I630" s="226">
        <v>8720</v>
      </c>
      <c r="J630" s="225">
        <v>1075</v>
      </c>
      <c r="K630" s="246">
        <v>74</v>
      </c>
      <c r="L630" s="171">
        <v>1350.39</v>
      </c>
      <c r="M630" s="24">
        <f t="shared" si="65"/>
        <v>8.4862384999999999E-3</v>
      </c>
      <c r="N630" s="24">
        <f t="shared" si="66"/>
        <v>6.7556086E-3</v>
      </c>
      <c r="O630" s="44">
        <f t="shared" si="67"/>
        <v>1.640991E-4</v>
      </c>
      <c r="P630" s="20">
        <f t="shared" si="60"/>
        <v>24614</v>
      </c>
      <c r="Q630" s="127"/>
      <c r="R630" s="132"/>
      <c r="S630" s="132"/>
      <c r="T630" s="381"/>
      <c r="U630" s="415"/>
      <c r="V630" s="317"/>
      <c r="W630" s="371"/>
      <c r="X630" s="306"/>
      <c r="Y630" s="307"/>
      <c r="Z630" s="311"/>
      <c r="AA630" s="318"/>
      <c r="AB630" s="304"/>
      <c r="AC630" s="351"/>
      <c r="AD630" s="351"/>
      <c r="AE630" s="354"/>
      <c r="AF630" s="356"/>
      <c r="AG630" s="351"/>
    </row>
    <row r="631" spans="1:33" ht="15" hidden="1">
      <c r="A631" s="75" t="s">
        <v>5436</v>
      </c>
      <c r="B631" s="39" t="s">
        <v>897</v>
      </c>
      <c r="C631" s="40" t="s">
        <v>2172</v>
      </c>
      <c r="D631" s="40" t="s">
        <v>2115</v>
      </c>
      <c r="E631" s="40" t="s">
        <v>2133</v>
      </c>
      <c r="F631" s="40" t="s">
        <v>2119</v>
      </c>
      <c r="G631" s="42" t="s">
        <v>2108</v>
      </c>
      <c r="H631" s="43" t="s">
        <v>2717</v>
      </c>
      <c r="I631" s="226">
        <v>2459</v>
      </c>
      <c r="J631" s="225">
        <v>347</v>
      </c>
      <c r="K631" s="246">
        <v>69</v>
      </c>
      <c r="L631" s="171">
        <v>881.14</v>
      </c>
      <c r="M631" s="24">
        <f t="shared" si="65"/>
        <v>2.8060187E-2</v>
      </c>
      <c r="N631" s="24">
        <f t="shared" si="66"/>
        <v>1.10503267E-2</v>
      </c>
      <c r="O631" s="44">
        <f t="shared" si="67"/>
        <v>2.6842119999999998E-4</v>
      </c>
      <c r="P631" s="20">
        <f t="shared" si="60"/>
        <v>40263</v>
      </c>
      <c r="Q631" s="127"/>
      <c r="R631" s="132"/>
      <c r="S631" s="132"/>
      <c r="T631" s="381"/>
      <c r="U631" s="415"/>
      <c r="V631" s="317"/>
      <c r="W631" s="371"/>
      <c r="X631" s="306"/>
      <c r="Y631" s="307"/>
      <c r="Z631" s="311"/>
      <c r="AA631" s="318"/>
      <c r="AB631" s="304"/>
      <c r="AC631" s="351"/>
      <c r="AD631" s="351"/>
      <c r="AE631" s="354"/>
      <c r="AF631" s="356"/>
      <c r="AG631" s="351"/>
    </row>
    <row r="632" spans="1:33" ht="15" hidden="1">
      <c r="A632" s="75" t="s">
        <v>5437</v>
      </c>
      <c r="B632" s="39" t="s">
        <v>898</v>
      </c>
      <c r="C632" s="40" t="s">
        <v>2172</v>
      </c>
      <c r="D632" s="40" t="s">
        <v>2115</v>
      </c>
      <c r="E632" s="40" t="s">
        <v>2157</v>
      </c>
      <c r="F632" s="40" t="s">
        <v>2119</v>
      </c>
      <c r="G632" s="42" t="s">
        <v>2108</v>
      </c>
      <c r="H632" s="43" t="s">
        <v>2718</v>
      </c>
      <c r="I632" s="226">
        <v>3480</v>
      </c>
      <c r="J632" s="225">
        <v>443</v>
      </c>
      <c r="K632" s="246">
        <v>57</v>
      </c>
      <c r="L632" s="171">
        <v>1550.53</v>
      </c>
      <c r="M632" s="24">
        <f t="shared" si="65"/>
        <v>1.6379310300000002E-2</v>
      </c>
      <c r="N632" s="24">
        <f t="shared" si="66"/>
        <v>4.6797122999999996E-3</v>
      </c>
      <c r="O632" s="44">
        <f t="shared" si="67"/>
        <v>1.136739E-4</v>
      </c>
      <c r="P632" s="20">
        <f t="shared" si="60"/>
        <v>17051</v>
      </c>
      <c r="Q632" s="127"/>
      <c r="R632" s="132"/>
      <c r="S632" s="132"/>
      <c r="T632" s="381"/>
      <c r="U632" s="415"/>
      <c r="V632" s="317"/>
      <c r="W632" s="371"/>
      <c r="X632" s="306"/>
      <c r="Y632" s="307"/>
      <c r="Z632" s="311"/>
      <c r="AA632" s="318"/>
      <c r="AB632" s="304"/>
      <c r="AC632" s="351"/>
      <c r="AD632" s="351"/>
      <c r="AE632" s="354"/>
      <c r="AF632" s="356"/>
      <c r="AG632" s="351"/>
    </row>
    <row r="633" spans="1:33" ht="15" hidden="1">
      <c r="A633" s="75" t="s">
        <v>5438</v>
      </c>
      <c r="B633" s="39" t="s">
        <v>899</v>
      </c>
      <c r="C633" s="40" t="s">
        <v>2172</v>
      </c>
      <c r="D633" s="40" t="s">
        <v>2115</v>
      </c>
      <c r="E633" s="40" t="s">
        <v>2159</v>
      </c>
      <c r="F633" s="40" t="s">
        <v>2119</v>
      </c>
      <c r="G633" s="42" t="s">
        <v>2108</v>
      </c>
      <c r="H633" s="43" t="s">
        <v>2719</v>
      </c>
      <c r="I633" s="226">
        <v>2546</v>
      </c>
      <c r="J633" s="225">
        <v>322</v>
      </c>
      <c r="K633" s="246">
        <v>22</v>
      </c>
      <c r="L633" s="171">
        <v>1032.6300000000001</v>
      </c>
      <c r="M633" s="24">
        <f t="shared" si="65"/>
        <v>8.6410054000000003E-3</v>
      </c>
      <c r="N633" s="24">
        <f t="shared" si="66"/>
        <v>2.6944827E-3</v>
      </c>
      <c r="O633" s="44">
        <f t="shared" si="67"/>
        <v>6.5451100000000001E-5</v>
      </c>
      <c r="P633" s="20">
        <f t="shared" si="60"/>
        <v>9817</v>
      </c>
      <c r="Q633" s="127"/>
      <c r="R633" s="132"/>
      <c r="S633" s="132"/>
      <c r="T633" s="381"/>
      <c r="U633" s="415"/>
      <c r="V633" s="317"/>
      <c r="W633" s="371"/>
      <c r="X633" s="306"/>
      <c r="Y633" s="307"/>
      <c r="Z633" s="311"/>
      <c r="AA633" s="318"/>
      <c r="AB633" s="304"/>
      <c r="AC633" s="351"/>
      <c r="AD633" s="351"/>
      <c r="AE633" s="354"/>
      <c r="AF633" s="356"/>
      <c r="AG633" s="351"/>
    </row>
    <row r="634" spans="1:33" ht="15" hidden="1">
      <c r="A634" s="75" t="s">
        <v>5439</v>
      </c>
      <c r="B634" s="39" t="s">
        <v>900</v>
      </c>
      <c r="C634" s="40" t="s">
        <v>2172</v>
      </c>
      <c r="D634" s="40" t="s">
        <v>2115</v>
      </c>
      <c r="E634" s="40" t="s">
        <v>2172</v>
      </c>
      <c r="F634" s="40" t="s">
        <v>2119</v>
      </c>
      <c r="G634" s="42" t="s">
        <v>2108</v>
      </c>
      <c r="H634" s="43" t="s">
        <v>2720</v>
      </c>
      <c r="I634" s="226">
        <v>3947</v>
      </c>
      <c r="J634" s="225">
        <v>497</v>
      </c>
      <c r="K634" s="246">
        <v>48</v>
      </c>
      <c r="L634" s="171">
        <v>1360.2</v>
      </c>
      <c r="M634" s="24">
        <f t="shared" si="65"/>
        <v>1.2161135E-2</v>
      </c>
      <c r="N634" s="24">
        <f t="shared" si="66"/>
        <v>4.4435259999999997E-3</v>
      </c>
      <c r="O634" s="44">
        <f t="shared" si="67"/>
        <v>1.0793680000000001E-4</v>
      </c>
      <c r="P634" s="20">
        <f t="shared" si="60"/>
        <v>16190</v>
      </c>
      <c r="Q634" s="127"/>
      <c r="R634" s="132"/>
      <c r="S634" s="132"/>
      <c r="T634" s="381"/>
      <c r="U634" s="415"/>
      <c r="V634" s="317"/>
      <c r="W634" s="371"/>
      <c r="X634" s="306"/>
      <c r="Y634" s="307"/>
      <c r="Z634" s="311"/>
      <c r="AA634" s="318"/>
      <c r="AB634" s="304"/>
      <c r="AC634" s="351"/>
      <c r="AD634" s="351"/>
      <c r="AE634" s="354"/>
      <c r="AF634" s="356"/>
      <c r="AG634" s="351"/>
    </row>
    <row r="635" spans="1:33" ht="15" hidden="1">
      <c r="A635" s="75" t="s">
        <v>5440</v>
      </c>
      <c r="B635" s="39" t="s">
        <v>901</v>
      </c>
      <c r="C635" s="40" t="s">
        <v>2172</v>
      </c>
      <c r="D635" s="40" t="s">
        <v>2115</v>
      </c>
      <c r="E635" s="40" t="s">
        <v>2174</v>
      </c>
      <c r="F635" s="40">
        <v>3</v>
      </c>
      <c r="G635" s="42" t="s">
        <v>2109</v>
      </c>
      <c r="H635" s="43" t="s">
        <v>2721</v>
      </c>
      <c r="I635" s="226">
        <v>11986</v>
      </c>
      <c r="J635" s="225">
        <v>1324</v>
      </c>
      <c r="K635" s="246">
        <v>178</v>
      </c>
      <c r="L635" s="171">
        <v>1416.6</v>
      </c>
      <c r="M635" s="24">
        <f t="shared" si="65"/>
        <v>1.48506591E-2</v>
      </c>
      <c r="N635" s="24">
        <f t="shared" si="66"/>
        <v>1.38799044E-2</v>
      </c>
      <c r="O635" s="44">
        <f t="shared" si="67"/>
        <v>3.3715390000000001E-4</v>
      </c>
      <c r="P635" s="20">
        <f t="shared" si="60"/>
        <v>50573</v>
      </c>
      <c r="Q635" s="127"/>
      <c r="R635" s="132"/>
      <c r="S635" s="132"/>
      <c r="T635" s="381"/>
      <c r="U635" s="415"/>
      <c r="V635" s="317"/>
      <c r="W635" s="371"/>
      <c r="X635" s="306"/>
      <c r="Y635" s="307"/>
      <c r="Z635" s="311"/>
      <c r="AA635" s="318"/>
      <c r="AB635" s="304"/>
      <c r="AC635" s="351"/>
      <c r="AD635" s="351"/>
      <c r="AE635" s="354"/>
      <c r="AF635" s="356"/>
      <c r="AG635" s="351"/>
    </row>
    <row r="636" spans="1:33" ht="15" hidden="1">
      <c r="A636" s="75" t="s">
        <v>5441</v>
      </c>
      <c r="B636" s="39" t="s">
        <v>902</v>
      </c>
      <c r="C636" s="40" t="s">
        <v>2172</v>
      </c>
      <c r="D636" s="40" t="s">
        <v>2120</v>
      </c>
      <c r="E636" s="40" t="s">
        <v>2116</v>
      </c>
      <c r="F636" s="40" t="s">
        <v>2119</v>
      </c>
      <c r="G636" s="42" t="s">
        <v>2108</v>
      </c>
      <c r="H636" s="43" t="s">
        <v>2722</v>
      </c>
      <c r="I636" s="226">
        <v>5087</v>
      </c>
      <c r="J636" s="225">
        <v>700</v>
      </c>
      <c r="K636" s="246">
        <v>42</v>
      </c>
      <c r="L636" s="171">
        <v>1683.49</v>
      </c>
      <c r="M636" s="24">
        <f t="shared" si="65"/>
        <v>8.2563396000000008E-3</v>
      </c>
      <c r="N636" s="24">
        <f t="shared" si="66"/>
        <v>3.4330098000000002E-3</v>
      </c>
      <c r="O636" s="44">
        <f t="shared" si="67"/>
        <v>8.3390499999999994E-5</v>
      </c>
      <c r="P636" s="20">
        <f t="shared" si="60"/>
        <v>12508</v>
      </c>
      <c r="Q636" s="127"/>
      <c r="R636" s="132"/>
      <c r="S636" s="132"/>
      <c r="T636" s="381"/>
      <c r="U636" s="415"/>
      <c r="V636" s="317"/>
      <c r="W636" s="371"/>
      <c r="X636" s="306"/>
      <c r="Y636" s="307"/>
      <c r="Z636" s="311"/>
      <c r="AA636" s="318"/>
      <c r="AB636" s="304"/>
      <c r="AC636" s="351"/>
      <c r="AD636" s="351"/>
      <c r="AE636" s="354"/>
      <c r="AF636" s="356"/>
      <c r="AG636" s="351"/>
    </row>
    <row r="637" spans="1:33" ht="15" hidden="1">
      <c r="A637" s="75" t="s">
        <v>5442</v>
      </c>
      <c r="B637" s="39" t="s">
        <v>903</v>
      </c>
      <c r="C637" s="40" t="s">
        <v>2172</v>
      </c>
      <c r="D637" s="40" t="s">
        <v>2120</v>
      </c>
      <c r="E637" s="40" t="s">
        <v>2115</v>
      </c>
      <c r="F637" s="40">
        <v>3</v>
      </c>
      <c r="G637" s="42" t="s">
        <v>2109</v>
      </c>
      <c r="H637" s="43" t="s">
        <v>2723</v>
      </c>
      <c r="I637" s="226">
        <v>27747</v>
      </c>
      <c r="J637" s="225">
        <v>3418</v>
      </c>
      <c r="K637" s="246">
        <v>166</v>
      </c>
      <c r="L637" s="171">
        <v>1451.23</v>
      </c>
      <c r="M637" s="24">
        <f t="shared" si="65"/>
        <v>5.9826287000000001E-3</v>
      </c>
      <c r="N637" s="24">
        <f t="shared" si="66"/>
        <v>1.4090547199999999E-2</v>
      </c>
      <c r="O637" s="44">
        <f t="shared" si="67"/>
        <v>3.4227059999999998E-4</v>
      </c>
      <c r="P637" s="20">
        <f t="shared" si="60"/>
        <v>51340</v>
      </c>
      <c r="Q637" s="127"/>
      <c r="R637" s="132"/>
      <c r="S637" s="132"/>
      <c r="T637" s="381"/>
      <c r="U637" s="415"/>
      <c r="V637" s="317"/>
      <c r="W637" s="371"/>
      <c r="X637" s="306"/>
      <c r="Y637" s="307"/>
      <c r="Z637" s="311"/>
      <c r="AA637" s="318"/>
      <c r="AB637" s="304"/>
      <c r="AC637" s="351"/>
      <c r="AD637" s="351"/>
      <c r="AE637" s="354"/>
      <c r="AF637" s="356"/>
      <c r="AG637" s="351"/>
    </row>
    <row r="638" spans="1:33" ht="15" hidden="1">
      <c r="A638" s="75" t="s">
        <v>5443</v>
      </c>
      <c r="B638" s="39" t="s">
        <v>904</v>
      </c>
      <c r="C638" s="40" t="s">
        <v>2172</v>
      </c>
      <c r="D638" s="40" t="s">
        <v>2120</v>
      </c>
      <c r="E638" s="40" t="s">
        <v>2120</v>
      </c>
      <c r="F638" s="40" t="s">
        <v>2119</v>
      </c>
      <c r="G638" s="42" t="s">
        <v>2108</v>
      </c>
      <c r="H638" s="43" t="s">
        <v>2724</v>
      </c>
      <c r="I638" s="226">
        <v>6413</v>
      </c>
      <c r="J638" s="225">
        <v>808</v>
      </c>
      <c r="K638" s="246">
        <v>83</v>
      </c>
      <c r="L638" s="171">
        <v>1049</v>
      </c>
      <c r="M638" s="24">
        <f t="shared" si="65"/>
        <v>1.29424606E-2</v>
      </c>
      <c r="N638" s="24">
        <f t="shared" si="66"/>
        <v>9.9690257999999997E-3</v>
      </c>
      <c r="O638" s="44">
        <f t="shared" si="67"/>
        <v>2.4215559999999999E-4</v>
      </c>
      <c r="P638" s="20">
        <f t="shared" si="60"/>
        <v>36323</v>
      </c>
      <c r="Q638" s="128"/>
      <c r="R638" s="132"/>
      <c r="S638" s="132"/>
      <c r="T638" s="382"/>
      <c r="U638" s="415"/>
      <c r="V638" s="317"/>
      <c r="W638" s="371"/>
      <c r="X638" s="306"/>
      <c r="Y638" s="307"/>
      <c r="Z638" s="311"/>
      <c r="AA638" s="318"/>
      <c r="AB638" s="304"/>
      <c r="AC638" s="351"/>
      <c r="AD638" s="351"/>
      <c r="AE638" s="354"/>
      <c r="AF638" s="356"/>
      <c r="AG638" s="351"/>
    </row>
    <row r="639" spans="1:33" ht="15" hidden="1">
      <c r="A639" s="75" t="s">
        <v>5444</v>
      </c>
      <c r="B639" s="39" t="s">
        <v>905</v>
      </c>
      <c r="C639" s="40" t="s">
        <v>2172</v>
      </c>
      <c r="D639" s="40" t="s">
        <v>2120</v>
      </c>
      <c r="E639" s="40" t="s">
        <v>2122</v>
      </c>
      <c r="F639" s="40" t="s">
        <v>2119</v>
      </c>
      <c r="G639" s="42" t="s">
        <v>2108</v>
      </c>
      <c r="H639" s="43" t="s">
        <v>2725</v>
      </c>
      <c r="I639" s="226">
        <v>7393</v>
      </c>
      <c r="J639" s="225">
        <v>835</v>
      </c>
      <c r="K639" s="246">
        <v>111</v>
      </c>
      <c r="L639" s="171">
        <v>1033.46</v>
      </c>
      <c r="M639" s="24">
        <f t="shared" si="65"/>
        <v>1.50142026E-2</v>
      </c>
      <c r="N639" s="24">
        <f t="shared" si="66"/>
        <v>1.21309573E-2</v>
      </c>
      <c r="O639" s="44">
        <f t="shared" si="67"/>
        <v>2.9467060000000001E-4</v>
      </c>
      <c r="P639" s="20">
        <f t="shared" si="60"/>
        <v>44200</v>
      </c>
      <c r="Q639" s="127"/>
      <c r="R639" s="132"/>
      <c r="S639" s="132"/>
      <c r="T639" s="381"/>
      <c r="U639" s="415"/>
      <c r="V639" s="317"/>
      <c r="W639" s="371"/>
      <c r="X639" s="306"/>
      <c r="Y639" s="307"/>
      <c r="Z639" s="311"/>
      <c r="AA639" s="318"/>
      <c r="AB639" s="304"/>
      <c r="AC639" s="351"/>
      <c r="AD639" s="351"/>
      <c r="AE639" s="354"/>
      <c r="AF639" s="356"/>
      <c r="AG639" s="351"/>
    </row>
    <row r="640" spans="1:33" ht="15" hidden="1">
      <c r="A640" s="75" t="s">
        <v>5445</v>
      </c>
      <c r="B640" s="39" t="s">
        <v>906</v>
      </c>
      <c r="C640" s="40" t="s">
        <v>2172</v>
      </c>
      <c r="D640" s="40" t="s">
        <v>2120</v>
      </c>
      <c r="E640" s="40" t="s">
        <v>2124</v>
      </c>
      <c r="F640" s="40" t="s">
        <v>2119</v>
      </c>
      <c r="G640" s="42" t="s">
        <v>2108</v>
      </c>
      <c r="H640" s="43" t="s">
        <v>2726</v>
      </c>
      <c r="I640" s="226">
        <v>3463</v>
      </c>
      <c r="J640" s="225">
        <v>440</v>
      </c>
      <c r="K640" s="246">
        <v>43</v>
      </c>
      <c r="L640" s="171">
        <v>1512.96</v>
      </c>
      <c r="M640" s="24">
        <f t="shared" si="65"/>
        <v>1.24169794E-2</v>
      </c>
      <c r="N640" s="24">
        <f t="shared" si="66"/>
        <v>3.6111138999999999E-3</v>
      </c>
      <c r="O640" s="44">
        <f t="shared" si="67"/>
        <v>8.77168E-5</v>
      </c>
      <c r="P640" s="20">
        <f t="shared" si="60"/>
        <v>13157</v>
      </c>
      <c r="Q640" s="127"/>
      <c r="R640" s="132"/>
      <c r="S640" s="132"/>
      <c r="T640" s="381"/>
      <c r="U640" s="415"/>
      <c r="V640" s="317"/>
      <c r="W640" s="371"/>
      <c r="X640" s="306"/>
      <c r="Y640" s="307"/>
      <c r="Z640" s="311"/>
      <c r="AA640" s="318"/>
      <c r="AB640" s="304"/>
      <c r="AC640" s="351"/>
      <c r="AD640" s="351"/>
      <c r="AE640" s="354"/>
      <c r="AF640" s="356"/>
      <c r="AG640" s="351"/>
    </row>
    <row r="641" spans="1:33" ht="15" hidden="1">
      <c r="A641" s="75" t="s">
        <v>5446</v>
      </c>
      <c r="B641" s="39" t="s">
        <v>907</v>
      </c>
      <c r="C641" s="40" t="s">
        <v>2172</v>
      </c>
      <c r="D641" s="40" t="s">
        <v>2122</v>
      </c>
      <c r="E641" s="40" t="s">
        <v>2116</v>
      </c>
      <c r="F641" s="40" t="s">
        <v>2117</v>
      </c>
      <c r="G641" s="42" t="s">
        <v>2107</v>
      </c>
      <c r="H641" s="43" t="s">
        <v>2727</v>
      </c>
      <c r="I641" s="226">
        <v>14094</v>
      </c>
      <c r="J641" s="225">
        <v>1710</v>
      </c>
      <c r="K641" s="246">
        <v>184</v>
      </c>
      <c r="L641" s="171">
        <v>1431.11</v>
      </c>
      <c r="M641" s="24">
        <f t="shared" si="65"/>
        <v>1.30552007E-2</v>
      </c>
      <c r="N641" s="24">
        <f t="shared" si="66"/>
        <v>1.55993551E-2</v>
      </c>
      <c r="O641" s="44">
        <f t="shared" si="67"/>
        <v>3.7892079999999999E-4</v>
      </c>
      <c r="P641" s="20">
        <f t="shared" si="60"/>
        <v>56838</v>
      </c>
      <c r="Q641" s="127"/>
      <c r="R641" s="132"/>
      <c r="S641" s="132"/>
      <c r="T641" s="381"/>
      <c r="U641" s="415"/>
      <c r="V641" s="317"/>
      <c r="W641" s="371"/>
      <c r="X641" s="306"/>
      <c r="Y641" s="307"/>
      <c r="Z641" s="311"/>
      <c r="AA641" s="318"/>
      <c r="AB641" s="304"/>
      <c r="AC641" s="351"/>
      <c r="AD641" s="351"/>
      <c r="AE641" s="354"/>
      <c r="AF641" s="356"/>
      <c r="AG641" s="351"/>
    </row>
    <row r="642" spans="1:33" ht="15" hidden="1">
      <c r="A642" s="75" t="s">
        <v>5447</v>
      </c>
      <c r="B642" s="39" t="s">
        <v>908</v>
      </c>
      <c r="C642" s="40" t="s">
        <v>2172</v>
      </c>
      <c r="D642" s="40" t="s">
        <v>2122</v>
      </c>
      <c r="E642" s="40" t="s">
        <v>2115</v>
      </c>
      <c r="F642" s="40" t="s">
        <v>2119</v>
      </c>
      <c r="G642" s="42" t="s">
        <v>2108</v>
      </c>
      <c r="H642" s="43" t="s">
        <v>2728</v>
      </c>
      <c r="I642" s="226">
        <v>3896</v>
      </c>
      <c r="J642" s="225">
        <v>493</v>
      </c>
      <c r="K642" s="246">
        <v>71</v>
      </c>
      <c r="L642" s="171">
        <v>1479.79</v>
      </c>
      <c r="M642" s="24">
        <f t="shared" si="65"/>
        <v>1.8223819299999999E-2</v>
      </c>
      <c r="N642" s="24">
        <f t="shared" si="66"/>
        <v>6.0713633999999999E-3</v>
      </c>
      <c r="O642" s="44">
        <f t="shared" si="67"/>
        <v>1.474782E-4</v>
      </c>
      <c r="P642" s="20">
        <f t="shared" si="60"/>
        <v>22121</v>
      </c>
      <c r="Q642" s="127"/>
      <c r="R642" s="132"/>
      <c r="S642" s="132"/>
      <c r="T642" s="381"/>
      <c r="U642" s="415"/>
      <c r="V642" s="317"/>
      <c r="W642" s="371"/>
      <c r="X642" s="306"/>
      <c r="Y642" s="307"/>
      <c r="Z642" s="311"/>
      <c r="AA642" s="318"/>
      <c r="AB642" s="304"/>
      <c r="AC642" s="351"/>
      <c r="AD642" s="351"/>
      <c r="AE642" s="354"/>
      <c r="AF642" s="356"/>
      <c r="AG642" s="351"/>
    </row>
    <row r="643" spans="1:33" ht="15" hidden="1">
      <c r="A643" s="75" t="s">
        <v>5448</v>
      </c>
      <c r="B643" s="39" t="s">
        <v>909</v>
      </c>
      <c r="C643" s="40" t="s">
        <v>2172</v>
      </c>
      <c r="D643" s="40" t="s">
        <v>2122</v>
      </c>
      <c r="E643" s="40" t="s">
        <v>2120</v>
      </c>
      <c r="F643" s="40" t="s">
        <v>2119</v>
      </c>
      <c r="G643" s="42" t="s">
        <v>2108</v>
      </c>
      <c r="H643" s="43" t="s">
        <v>2729</v>
      </c>
      <c r="I643" s="226">
        <v>4402</v>
      </c>
      <c r="J643" s="225">
        <v>591</v>
      </c>
      <c r="K643" s="246">
        <v>61</v>
      </c>
      <c r="L643" s="171">
        <v>967</v>
      </c>
      <c r="M643" s="24">
        <f t="shared" si="65"/>
        <v>1.3857337500000001E-2</v>
      </c>
      <c r="N643" s="24">
        <f t="shared" si="66"/>
        <v>8.4691690000000003E-3</v>
      </c>
      <c r="O643" s="44">
        <f t="shared" si="67"/>
        <v>2.0572280000000001E-4</v>
      </c>
      <c r="P643" s="20">
        <f t="shared" si="60"/>
        <v>30858</v>
      </c>
      <c r="Q643" s="127"/>
      <c r="R643" s="132"/>
      <c r="S643" s="132"/>
      <c r="T643" s="381"/>
      <c r="U643" s="415"/>
      <c r="V643" s="317"/>
      <c r="W643" s="371"/>
      <c r="X643" s="306"/>
      <c r="Y643" s="307"/>
      <c r="Z643" s="311"/>
      <c r="AA643" s="318"/>
      <c r="AB643" s="304"/>
      <c r="AC643" s="351"/>
      <c r="AD643" s="351"/>
      <c r="AE643" s="354"/>
      <c r="AF643" s="356"/>
      <c r="AG643" s="351"/>
    </row>
    <row r="644" spans="1:33" ht="15" hidden="1">
      <c r="A644" s="75" t="s">
        <v>5449</v>
      </c>
      <c r="B644" s="39" t="s">
        <v>910</v>
      </c>
      <c r="C644" s="40" t="s">
        <v>2172</v>
      </c>
      <c r="D644" s="40" t="s">
        <v>2122</v>
      </c>
      <c r="E644" s="40" t="s">
        <v>2122</v>
      </c>
      <c r="F644" s="40" t="s">
        <v>2119</v>
      </c>
      <c r="G644" s="42" t="s">
        <v>2108</v>
      </c>
      <c r="H644" s="43" t="s">
        <v>2730</v>
      </c>
      <c r="I644" s="226">
        <v>5997</v>
      </c>
      <c r="J644" s="225">
        <v>690</v>
      </c>
      <c r="K644" s="246">
        <v>85</v>
      </c>
      <c r="L644" s="171">
        <v>1022.46</v>
      </c>
      <c r="M644" s="24">
        <f t="shared" si="65"/>
        <v>1.41737535E-2</v>
      </c>
      <c r="N644" s="24">
        <f t="shared" si="66"/>
        <v>9.5650586000000006E-3</v>
      </c>
      <c r="O644" s="44">
        <f t="shared" si="67"/>
        <v>2.323429E-4</v>
      </c>
      <c r="P644" s="20">
        <f t="shared" si="60"/>
        <v>34851</v>
      </c>
      <c r="Q644" s="127"/>
      <c r="R644" s="132"/>
      <c r="S644" s="132"/>
      <c r="T644" s="381"/>
      <c r="U644" s="415"/>
      <c r="V644" s="317"/>
      <c r="W644" s="371"/>
      <c r="X644" s="306"/>
      <c r="Y644" s="307"/>
      <c r="Z644" s="311"/>
      <c r="AA644" s="318"/>
      <c r="AB644" s="304"/>
      <c r="AC644" s="351"/>
      <c r="AD644" s="351"/>
      <c r="AE644" s="354"/>
      <c r="AF644" s="356"/>
      <c r="AG644" s="351"/>
    </row>
    <row r="645" spans="1:33" ht="15" hidden="1">
      <c r="A645" s="75" t="s">
        <v>5450</v>
      </c>
      <c r="B645" s="39" t="s">
        <v>911</v>
      </c>
      <c r="C645" s="40" t="s">
        <v>2172</v>
      </c>
      <c r="D645" s="40" t="s">
        <v>2122</v>
      </c>
      <c r="E645" s="40" t="s">
        <v>2124</v>
      </c>
      <c r="F645" s="40" t="s">
        <v>2119</v>
      </c>
      <c r="G645" s="42" t="s">
        <v>2108</v>
      </c>
      <c r="H645" s="43" t="s">
        <v>2727</v>
      </c>
      <c r="I645" s="226">
        <v>8532</v>
      </c>
      <c r="J645" s="225">
        <v>1074</v>
      </c>
      <c r="K645" s="246">
        <v>92</v>
      </c>
      <c r="L645" s="171">
        <v>1430.83</v>
      </c>
      <c r="M645" s="24">
        <f t="shared" si="65"/>
        <v>1.07829348E-2</v>
      </c>
      <c r="N645" s="24">
        <f t="shared" si="66"/>
        <v>8.0938139999999995E-3</v>
      </c>
      <c r="O645" s="44">
        <f t="shared" si="67"/>
        <v>1.9660519999999999E-4</v>
      </c>
      <c r="P645" s="20">
        <f t="shared" ref="P645:P708" si="68">ROUNDDOWN(150000000*O645,0)</f>
        <v>29490</v>
      </c>
      <c r="Q645" s="127"/>
      <c r="R645" s="132"/>
      <c r="S645" s="132"/>
      <c r="T645" s="389"/>
      <c r="U645" s="415"/>
      <c r="V645" s="317"/>
      <c r="W645" s="371"/>
      <c r="X645" s="306"/>
      <c r="Y645" s="307"/>
      <c r="Z645" s="311"/>
      <c r="AA645" s="318"/>
      <c r="AB645" s="304"/>
      <c r="AC645" s="351"/>
      <c r="AD645" s="351"/>
      <c r="AE645" s="354"/>
      <c r="AF645" s="356"/>
      <c r="AG645" s="351"/>
    </row>
    <row r="646" spans="1:33" ht="15" hidden="1">
      <c r="A646" s="75" t="s">
        <v>5451</v>
      </c>
      <c r="B646" s="39" t="s">
        <v>912</v>
      </c>
      <c r="C646" s="40" t="s">
        <v>2172</v>
      </c>
      <c r="D646" s="40" t="s">
        <v>2122</v>
      </c>
      <c r="E646" s="40" t="s">
        <v>2126</v>
      </c>
      <c r="F646" s="40" t="s">
        <v>2119</v>
      </c>
      <c r="G646" s="42" t="s">
        <v>2108</v>
      </c>
      <c r="H646" s="43" t="s">
        <v>2731</v>
      </c>
      <c r="I646" s="226">
        <v>6037</v>
      </c>
      <c r="J646" s="225">
        <v>767</v>
      </c>
      <c r="K646" s="246">
        <v>84</v>
      </c>
      <c r="L646" s="171">
        <v>1061.17</v>
      </c>
      <c r="M646" s="24">
        <f t="shared" si="65"/>
        <v>1.39141957E-2</v>
      </c>
      <c r="N646" s="24">
        <f t="shared" si="66"/>
        <v>1.00570013E-2</v>
      </c>
      <c r="O646" s="44">
        <f t="shared" si="67"/>
        <v>2.442926E-4</v>
      </c>
      <c r="P646" s="20">
        <f t="shared" si="68"/>
        <v>36643</v>
      </c>
      <c r="Q646" s="127"/>
      <c r="R646" s="132"/>
      <c r="S646" s="132"/>
      <c r="T646" s="381"/>
      <c r="U646" s="415"/>
      <c r="V646" s="317"/>
      <c r="W646" s="371"/>
      <c r="X646" s="306"/>
      <c r="Y646" s="307"/>
      <c r="Z646" s="311"/>
      <c r="AA646" s="318"/>
      <c r="AB646" s="304"/>
      <c r="AC646" s="351"/>
      <c r="AD646" s="351"/>
      <c r="AE646" s="354"/>
      <c r="AF646" s="356"/>
      <c r="AG646" s="351"/>
    </row>
    <row r="647" spans="1:33" ht="15" hidden="1">
      <c r="A647" s="75" t="s">
        <v>5452</v>
      </c>
      <c r="B647" s="39" t="s">
        <v>913</v>
      </c>
      <c r="C647" s="40" t="s">
        <v>2172</v>
      </c>
      <c r="D647" s="40" t="s">
        <v>2122</v>
      </c>
      <c r="E647" s="40" t="s">
        <v>2133</v>
      </c>
      <c r="F647" s="40" t="s">
        <v>2119</v>
      </c>
      <c r="G647" s="42" t="s">
        <v>2108</v>
      </c>
      <c r="H647" s="43" t="s">
        <v>2732</v>
      </c>
      <c r="I647" s="226">
        <v>3923</v>
      </c>
      <c r="J647" s="225">
        <v>462</v>
      </c>
      <c r="K647" s="246">
        <v>56</v>
      </c>
      <c r="L647" s="171">
        <v>776.58</v>
      </c>
      <c r="M647" s="24">
        <f t="shared" si="65"/>
        <v>1.42747897E-2</v>
      </c>
      <c r="N647" s="24">
        <f t="shared" si="66"/>
        <v>8.4923032000000006E-3</v>
      </c>
      <c r="O647" s="44">
        <f t="shared" si="67"/>
        <v>2.0628479999999999E-4</v>
      </c>
      <c r="P647" s="20">
        <f t="shared" si="68"/>
        <v>30942</v>
      </c>
      <c r="Q647" s="127"/>
      <c r="R647" s="132"/>
      <c r="S647" s="132"/>
      <c r="T647" s="381"/>
      <c r="U647" s="415"/>
      <c r="V647" s="317"/>
      <c r="W647" s="371"/>
      <c r="X647" s="306"/>
      <c r="Y647" s="307"/>
      <c r="Z647" s="311"/>
      <c r="AA647" s="318"/>
      <c r="AB647" s="304"/>
      <c r="AC647" s="351"/>
      <c r="AD647" s="351"/>
      <c r="AE647" s="354"/>
      <c r="AF647" s="356"/>
      <c r="AG647" s="351"/>
    </row>
    <row r="648" spans="1:33" ht="15" hidden="1">
      <c r="A648" s="75" t="s">
        <v>5453</v>
      </c>
      <c r="B648" s="39" t="s">
        <v>914</v>
      </c>
      <c r="C648" s="40" t="s">
        <v>2172</v>
      </c>
      <c r="D648" s="40" t="s">
        <v>2122</v>
      </c>
      <c r="E648" s="40" t="s">
        <v>2157</v>
      </c>
      <c r="F648" s="40" t="s">
        <v>2119</v>
      </c>
      <c r="G648" s="42" t="s">
        <v>2108</v>
      </c>
      <c r="H648" s="43" t="s">
        <v>2733</v>
      </c>
      <c r="I648" s="226">
        <v>3262</v>
      </c>
      <c r="J648" s="225">
        <v>375</v>
      </c>
      <c r="K648" s="246">
        <v>39</v>
      </c>
      <c r="L648" s="171">
        <v>945.08</v>
      </c>
      <c r="M648" s="24">
        <f t="shared" si="65"/>
        <v>1.19558553E-2</v>
      </c>
      <c r="N648" s="24">
        <f t="shared" si="66"/>
        <v>4.7439854000000002E-3</v>
      </c>
      <c r="O648" s="44">
        <f t="shared" si="67"/>
        <v>1.152352E-4</v>
      </c>
      <c r="P648" s="20">
        <f t="shared" si="68"/>
        <v>17285</v>
      </c>
      <c r="Q648" s="127"/>
      <c r="R648" s="132"/>
      <c r="S648" s="132"/>
      <c r="T648" s="381"/>
      <c r="U648" s="415"/>
      <c r="V648" s="317"/>
      <c r="W648" s="371"/>
      <c r="X648" s="306"/>
      <c r="Y648" s="307"/>
      <c r="Z648" s="311"/>
      <c r="AA648" s="318"/>
      <c r="AB648" s="304"/>
      <c r="AC648" s="351"/>
      <c r="AD648" s="351"/>
      <c r="AE648" s="354"/>
      <c r="AF648" s="356"/>
      <c r="AG648" s="351"/>
    </row>
    <row r="649" spans="1:33" ht="15" hidden="1">
      <c r="A649" s="75" t="s">
        <v>5454</v>
      </c>
      <c r="B649" s="39" t="s">
        <v>915</v>
      </c>
      <c r="C649" s="40" t="s">
        <v>2172</v>
      </c>
      <c r="D649" s="40" t="s">
        <v>2124</v>
      </c>
      <c r="E649" s="40" t="s">
        <v>2116</v>
      </c>
      <c r="F649" s="40" t="s">
        <v>2117</v>
      </c>
      <c r="G649" s="42" t="s">
        <v>2107</v>
      </c>
      <c r="H649" s="43" t="s">
        <v>2734</v>
      </c>
      <c r="I649" s="226">
        <v>28501</v>
      </c>
      <c r="J649" s="225">
        <v>3557</v>
      </c>
      <c r="K649" s="246">
        <v>231</v>
      </c>
      <c r="L649" s="171">
        <v>1864.26</v>
      </c>
      <c r="M649" s="24">
        <f t="shared" ref="M649:M680" si="69" xml:space="preserve"> ROUNDDOWN(K649/I649,10)</f>
        <v>8.1049786999999995E-3</v>
      </c>
      <c r="N649" s="24">
        <f t="shared" ref="N649:N680" si="70">ROUNDDOWN(J649*M649/L649,10)</f>
        <v>1.5464264199999999E-2</v>
      </c>
      <c r="O649" s="44">
        <f t="shared" ref="O649:O680" si="71">ROUNDDOWN(N649/$N$2499,10)</f>
        <v>3.7563929999999998E-4</v>
      </c>
      <c r="P649" s="20">
        <f t="shared" si="68"/>
        <v>56345</v>
      </c>
      <c r="Q649" s="127"/>
      <c r="R649" s="132"/>
      <c r="S649" s="132"/>
      <c r="T649" s="381"/>
      <c r="U649" s="415"/>
      <c r="V649" s="317"/>
      <c r="W649" s="371"/>
      <c r="X649" s="306"/>
      <c r="Y649" s="307"/>
      <c r="Z649" s="311"/>
      <c r="AA649" s="318"/>
      <c r="AB649" s="304"/>
      <c r="AC649" s="351"/>
      <c r="AD649" s="351"/>
      <c r="AE649" s="354"/>
      <c r="AF649" s="356"/>
      <c r="AG649" s="351"/>
    </row>
    <row r="650" spans="1:33" ht="15" hidden="1">
      <c r="A650" s="75" t="s">
        <v>5455</v>
      </c>
      <c r="B650" s="39" t="s">
        <v>916</v>
      </c>
      <c r="C650" s="40" t="s">
        <v>2172</v>
      </c>
      <c r="D650" s="40" t="s">
        <v>2124</v>
      </c>
      <c r="E650" s="40" t="s">
        <v>2115</v>
      </c>
      <c r="F650" s="40" t="s">
        <v>2119</v>
      </c>
      <c r="G650" s="42" t="s">
        <v>2108</v>
      </c>
      <c r="H650" s="43" t="s">
        <v>2735</v>
      </c>
      <c r="I650" s="226">
        <v>5385</v>
      </c>
      <c r="J650" s="225">
        <v>603</v>
      </c>
      <c r="K650" s="246">
        <v>41</v>
      </c>
      <c r="L650" s="171">
        <v>991.89</v>
      </c>
      <c r="M650" s="24">
        <f t="shared" si="69"/>
        <v>7.6137417999999997E-3</v>
      </c>
      <c r="N650" s="24">
        <f t="shared" si="70"/>
        <v>4.6286243999999997E-3</v>
      </c>
      <c r="O650" s="44">
        <f t="shared" si="71"/>
        <v>1.1243290000000001E-4</v>
      </c>
      <c r="P650" s="20">
        <f t="shared" si="68"/>
        <v>16864</v>
      </c>
      <c r="Q650" s="127"/>
      <c r="R650" s="132"/>
      <c r="S650" s="132"/>
      <c r="T650" s="381"/>
      <c r="U650" s="415"/>
      <c r="V650" s="317"/>
      <c r="W650" s="371"/>
      <c r="X650" s="306"/>
      <c r="Y650" s="307"/>
      <c r="Z650" s="319"/>
      <c r="AA650" s="318"/>
      <c r="AB650" s="304"/>
      <c r="AC650" s="351"/>
      <c r="AD650" s="351"/>
      <c r="AE650" s="354"/>
      <c r="AF650" s="356"/>
      <c r="AG650" s="351"/>
    </row>
    <row r="651" spans="1:33" ht="15" hidden="1">
      <c r="A651" s="75" t="s">
        <v>5456</v>
      </c>
      <c r="B651" s="39" t="s">
        <v>917</v>
      </c>
      <c r="C651" s="40" t="s">
        <v>2172</v>
      </c>
      <c r="D651" s="40" t="s">
        <v>2124</v>
      </c>
      <c r="E651" s="40" t="s">
        <v>2120</v>
      </c>
      <c r="F651" s="40" t="s">
        <v>2119</v>
      </c>
      <c r="G651" s="42" t="s">
        <v>2108</v>
      </c>
      <c r="H651" s="43" t="s">
        <v>2736</v>
      </c>
      <c r="I651" s="226">
        <v>2919</v>
      </c>
      <c r="J651" s="225">
        <v>392</v>
      </c>
      <c r="K651" s="246">
        <v>20</v>
      </c>
      <c r="L651" s="171">
        <v>939.24</v>
      </c>
      <c r="M651" s="24">
        <f t="shared" si="69"/>
        <v>6.8516614999999999E-3</v>
      </c>
      <c r="N651" s="24">
        <f t="shared" si="70"/>
        <v>2.8596006000000001E-3</v>
      </c>
      <c r="O651" s="44">
        <f t="shared" si="71"/>
        <v>6.94619E-5</v>
      </c>
      <c r="P651" s="20">
        <f t="shared" si="68"/>
        <v>10419</v>
      </c>
      <c r="Q651" s="127"/>
      <c r="R651" s="132"/>
      <c r="S651" s="132"/>
      <c r="T651" s="381"/>
      <c r="U651" s="415"/>
      <c r="V651" s="317"/>
      <c r="W651" s="371"/>
      <c r="X651" s="306"/>
      <c r="Y651" s="307"/>
      <c r="Z651" s="311"/>
      <c r="AA651" s="318"/>
      <c r="AB651" s="304"/>
      <c r="AC651" s="351"/>
      <c r="AD651" s="351"/>
      <c r="AE651" s="354"/>
      <c r="AF651" s="356"/>
      <c r="AG651" s="351"/>
    </row>
    <row r="652" spans="1:33" ht="15" hidden="1">
      <c r="A652" s="75" t="s">
        <v>5457</v>
      </c>
      <c r="B652" s="39" t="s">
        <v>918</v>
      </c>
      <c r="C652" s="40" t="s">
        <v>2172</v>
      </c>
      <c r="D652" s="40" t="s">
        <v>2124</v>
      </c>
      <c r="E652" s="40" t="s">
        <v>2122</v>
      </c>
      <c r="F652" s="40" t="s">
        <v>2119</v>
      </c>
      <c r="G652" s="42" t="s">
        <v>2108</v>
      </c>
      <c r="H652" s="43" t="s">
        <v>2737</v>
      </c>
      <c r="I652" s="226">
        <v>4664</v>
      </c>
      <c r="J652" s="225">
        <v>661</v>
      </c>
      <c r="K652" s="246">
        <v>31</v>
      </c>
      <c r="L652" s="171">
        <v>1073.1500000000001</v>
      </c>
      <c r="M652" s="24">
        <f t="shared" si="69"/>
        <v>6.6466551999999996E-3</v>
      </c>
      <c r="N652" s="24">
        <f t="shared" si="70"/>
        <v>4.0939655000000004E-3</v>
      </c>
      <c r="O652" s="44">
        <f t="shared" si="71"/>
        <v>9.9445700000000002E-5</v>
      </c>
      <c r="P652" s="20">
        <f t="shared" si="68"/>
        <v>14916</v>
      </c>
      <c r="Q652" s="127"/>
      <c r="R652" s="132"/>
      <c r="S652" s="132"/>
      <c r="T652" s="381"/>
      <c r="U652" s="415"/>
      <c r="V652" s="317"/>
      <c r="W652" s="371"/>
      <c r="X652" s="306"/>
      <c r="Y652" s="307"/>
      <c r="Z652" s="311"/>
      <c r="AA652" s="318"/>
      <c r="AB652" s="304"/>
      <c r="AC652" s="351"/>
      <c r="AD652" s="351"/>
      <c r="AE652" s="354"/>
      <c r="AF652" s="356"/>
      <c r="AG652" s="351"/>
    </row>
    <row r="653" spans="1:33" ht="15" hidden="1">
      <c r="A653" s="75" t="s">
        <v>5458</v>
      </c>
      <c r="B653" s="39" t="s">
        <v>919</v>
      </c>
      <c r="C653" s="40" t="s">
        <v>2172</v>
      </c>
      <c r="D653" s="40" t="s">
        <v>2124</v>
      </c>
      <c r="E653" s="40" t="s">
        <v>2124</v>
      </c>
      <c r="F653" s="40" t="s">
        <v>2119</v>
      </c>
      <c r="G653" s="42" t="s">
        <v>2108</v>
      </c>
      <c r="H653" s="43" t="s">
        <v>2738</v>
      </c>
      <c r="I653" s="226">
        <v>3408</v>
      </c>
      <c r="J653" s="225">
        <v>436</v>
      </c>
      <c r="K653" s="246">
        <v>52</v>
      </c>
      <c r="L653" s="171">
        <v>999.12</v>
      </c>
      <c r="M653" s="24">
        <f t="shared" si="69"/>
        <v>1.52582159E-2</v>
      </c>
      <c r="N653" s="24">
        <f t="shared" si="70"/>
        <v>6.6584414999999999E-3</v>
      </c>
      <c r="O653" s="44">
        <f t="shared" si="71"/>
        <v>1.617388E-4</v>
      </c>
      <c r="P653" s="20">
        <f t="shared" si="68"/>
        <v>24260</v>
      </c>
      <c r="Q653" s="127"/>
      <c r="R653" s="132"/>
      <c r="S653" s="132"/>
      <c r="T653" s="381"/>
      <c r="U653" s="415"/>
      <c r="V653" s="317"/>
      <c r="W653" s="371"/>
      <c r="X653" s="306"/>
      <c r="Y653" s="307"/>
      <c r="Z653" s="311"/>
      <c r="AA653" s="318"/>
      <c r="AB653" s="304"/>
      <c r="AC653" s="351"/>
      <c r="AD653" s="351"/>
      <c r="AE653" s="354"/>
      <c r="AF653" s="356"/>
      <c r="AG653" s="351"/>
    </row>
    <row r="654" spans="1:33" ht="15" hidden="1">
      <c r="A654" s="75" t="s">
        <v>5459</v>
      </c>
      <c r="B654" s="39" t="s">
        <v>920</v>
      </c>
      <c r="C654" s="40" t="s">
        <v>2172</v>
      </c>
      <c r="D654" s="40" t="s">
        <v>2124</v>
      </c>
      <c r="E654" s="40" t="s">
        <v>2126</v>
      </c>
      <c r="F654" s="40" t="s">
        <v>2119</v>
      </c>
      <c r="G654" s="42" t="s">
        <v>2108</v>
      </c>
      <c r="H654" s="43" t="s">
        <v>2739</v>
      </c>
      <c r="I654" s="226">
        <v>4249</v>
      </c>
      <c r="J654" s="225">
        <v>587</v>
      </c>
      <c r="K654" s="246">
        <v>36</v>
      </c>
      <c r="L654" s="171">
        <v>857.42</v>
      </c>
      <c r="M654" s="24">
        <f t="shared" si="69"/>
        <v>8.4725817000000005E-3</v>
      </c>
      <c r="N654" s="24">
        <f t="shared" si="70"/>
        <v>5.8004307999999999E-3</v>
      </c>
      <c r="O654" s="44">
        <f t="shared" si="71"/>
        <v>1.408971E-4</v>
      </c>
      <c r="P654" s="20">
        <f t="shared" si="68"/>
        <v>21134</v>
      </c>
      <c r="Q654" s="127"/>
      <c r="R654" s="132"/>
      <c r="S654" s="132"/>
      <c r="T654" s="382"/>
      <c r="U654" s="415"/>
      <c r="V654" s="317"/>
      <c r="W654" s="371"/>
      <c r="X654" s="306"/>
      <c r="Y654" s="307"/>
      <c r="Z654" s="311"/>
      <c r="AA654" s="318"/>
      <c r="AB654" s="304"/>
      <c r="AC654" s="351"/>
      <c r="AD654" s="351"/>
      <c r="AE654" s="354"/>
      <c r="AF654" s="356"/>
      <c r="AG654" s="351"/>
    </row>
    <row r="655" spans="1:33" ht="15" hidden="1">
      <c r="A655" s="75" t="s">
        <v>5460</v>
      </c>
      <c r="B655" s="39" t="s">
        <v>921</v>
      </c>
      <c r="C655" s="40" t="s">
        <v>2172</v>
      </c>
      <c r="D655" s="40" t="s">
        <v>2124</v>
      </c>
      <c r="E655" s="40" t="s">
        <v>2133</v>
      </c>
      <c r="F655" s="40" t="s">
        <v>2119</v>
      </c>
      <c r="G655" s="42" t="s">
        <v>2108</v>
      </c>
      <c r="H655" s="43" t="s">
        <v>2734</v>
      </c>
      <c r="I655" s="226">
        <v>7708</v>
      </c>
      <c r="J655" s="225">
        <v>1090</v>
      </c>
      <c r="K655" s="246">
        <v>22</v>
      </c>
      <c r="L655" s="171">
        <v>1054.45</v>
      </c>
      <c r="M655" s="24">
        <f t="shared" si="69"/>
        <v>2.8541774E-3</v>
      </c>
      <c r="N655" s="24">
        <f t="shared" si="70"/>
        <v>2.9504038000000002E-3</v>
      </c>
      <c r="O655" s="44">
        <f t="shared" si="71"/>
        <v>7.1667600000000005E-5</v>
      </c>
      <c r="P655" s="20">
        <f t="shared" si="68"/>
        <v>10750</v>
      </c>
      <c r="Q655" s="127"/>
      <c r="R655" s="132"/>
      <c r="S655" s="132"/>
      <c r="T655" s="381"/>
      <c r="U655" s="415"/>
      <c r="V655" s="317"/>
      <c r="W655" s="371"/>
      <c r="X655" s="306"/>
      <c r="Y655" s="307"/>
      <c r="Z655" s="311"/>
      <c r="AA655" s="318"/>
      <c r="AB655" s="304"/>
      <c r="AC655" s="351"/>
      <c r="AD655" s="351"/>
      <c r="AE655" s="354"/>
      <c r="AF655" s="356"/>
      <c r="AG655" s="351"/>
    </row>
    <row r="656" spans="1:33" ht="15" hidden="1">
      <c r="A656" s="75" t="s">
        <v>5461</v>
      </c>
      <c r="B656" s="39" t="s">
        <v>922</v>
      </c>
      <c r="C656" s="40" t="s">
        <v>2172</v>
      </c>
      <c r="D656" s="40" t="s">
        <v>2124</v>
      </c>
      <c r="E656" s="40" t="s">
        <v>2157</v>
      </c>
      <c r="F656" s="40" t="s">
        <v>2119</v>
      </c>
      <c r="G656" s="42" t="s">
        <v>2108</v>
      </c>
      <c r="H656" s="43" t="s">
        <v>2740</v>
      </c>
      <c r="I656" s="226">
        <v>6693</v>
      </c>
      <c r="J656" s="225">
        <v>940</v>
      </c>
      <c r="K656" s="246">
        <v>48</v>
      </c>
      <c r="L656" s="171">
        <v>1391.53</v>
      </c>
      <c r="M656" s="24">
        <f t="shared" si="69"/>
        <v>7.1716718000000004E-3</v>
      </c>
      <c r="N656" s="24">
        <f t="shared" si="70"/>
        <v>4.8445750000000003E-3</v>
      </c>
      <c r="O656" s="44">
        <f t="shared" si="71"/>
        <v>1.176786E-4</v>
      </c>
      <c r="P656" s="20">
        <f t="shared" si="68"/>
        <v>17651</v>
      </c>
      <c r="Q656" s="127"/>
      <c r="R656" s="132"/>
      <c r="S656" s="132"/>
      <c r="T656" s="381"/>
      <c r="U656" s="415"/>
      <c r="V656" s="317"/>
      <c r="W656" s="371"/>
      <c r="X656" s="306"/>
      <c r="Y656" s="307"/>
      <c r="Z656" s="311"/>
      <c r="AA656" s="318"/>
      <c r="AB656" s="304"/>
      <c r="AC656" s="351"/>
      <c r="AD656" s="351"/>
      <c r="AE656" s="354"/>
      <c r="AF656" s="356"/>
      <c r="AG656" s="351"/>
    </row>
    <row r="657" spans="1:33" ht="15" hidden="1">
      <c r="A657" s="75" t="s">
        <v>5462</v>
      </c>
      <c r="B657" s="39" t="s">
        <v>923</v>
      </c>
      <c r="C657" s="40" t="s">
        <v>2172</v>
      </c>
      <c r="D657" s="40" t="s">
        <v>2124</v>
      </c>
      <c r="E657" s="40" t="s">
        <v>2159</v>
      </c>
      <c r="F657" s="40" t="s">
        <v>2119</v>
      </c>
      <c r="G657" s="42" t="s">
        <v>2108</v>
      </c>
      <c r="H657" s="43" t="s">
        <v>2741</v>
      </c>
      <c r="I657" s="226">
        <v>9396</v>
      </c>
      <c r="J657" s="225">
        <v>1272</v>
      </c>
      <c r="K657" s="246">
        <v>30</v>
      </c>
      <c r="L657" s="171">
        <v>1225.71</v>
      </c>
      <c r="M657" s="24">
        <f t="shared" si="69"/>
        <v>3.1928479999999999E-3</v>
      </c>
      <c r="N657" s="24">
        <f t="shared" si="70"/>
        <v>3.3134286E-3</v>
      </c>
      <c r="O657" s="44">
        <f t="shared" si="71"/>
        <v>8.0485800000000001E-5</v>
      </c>
      <c r="P657" s="20">
        <f t="shared" si="68"/>
        <v>12072</v>
      </c>
      <c r="Q657" s="127"/>
      <c r="R657" s="132"/>
      <c r="S657" s="132"/>
      <c r="T657" s="381"/>
      <c r="U657" s="415"/>
      <c r="V657" s="317"/>
      <c r="W657" s="371"/>
      <c r="X657" s="306"/>
      <c r="Y657" s="307"/>
      <c r="Z657" s="311"/>
      <c r="AA657" s="318"/>
      <c r="AB657" s="304"/>
      <c r="AC657" s="351"/>
      <c r="AD657" s="351"/>
      <c r="AE657" s="354"/>
      <c r="AF657" s="356"/>
      <c r="AG657" s="351"/>
    </row>
    <row r="658" spans="1:33" ht="15" hidden="1">
      <c r="A658" s="75" t="s">
        <v>5463</v>
      </c>
      <c r="B658" s="39" t="s">
        <v>924</v>
      </c>
      <c r="C658" s="40" t="s">
        <v>2172</v>
      </c>
      <c r="D658" s="40" t="s">
        <v>2124</v>
      </c>
      <c r="E658" s="40" t="s">
        <v>2172</v>
      </c>
      <c r="F658" s="40" t="s">
        <v>2119</v>
      </c>
      <c r="G658" s="42" t="s">
        <v>2108</v>
      </c>
      <c r="H658" s="43" t="s">
        <v>2742</v>
      </c>
      <c r="I658" s="226">
        <v>5693</v>
      </c>
      <c r="J658" s="225">
        <v>734</v>
      </c>
      <c r="K658" s="246">
        <v>34</v>
      </c>
      <c r="L658" s="171">
        <v>1035.1500000000001</v>
      </c>
      <c r="M658" s="24">
        <f t="shared" si="69"/>
        <v>5.9722465999999998E-3</v>
      </c>
      <c r="N658" s="24">
        <f t="shared" si="70"/>
        <v>4.2347766000000002E-3</v>
      </c>
      <c r="O658" s="44">
        <f t="shared" si="71"/>
        <v>1.0286609999999999E-4</v>
      </c>
      <c r="P658" s="20">
        <f t="shared" si="68"/>
        <v>15429</v>
      </c>
      <c r="Q658" s="127"/>
      <c r="R658" s="132"/>
      <c r="S658" s="132"/>
      <c r="T658" s="381"/>
      <c r="U658" s="415"/>
      <c r="V658" s="317"/>
      <c r="W658" s="371"/>
      <c r="X658" s="306"/>
      <c r="Y658" s="307"/>
      <c r="Z658" s="311"/>
      <c r="AA658" s="318"/>
      <c r="AB658" s="304"/>
      <c r="AC658" s="351"/>
      <c r="AD658" s="351"/>
      <c r="AE658" s="354"/>
      <c r="AF658" s="356"/>
      <c r="AG658" s="351"/>
    </row>
    <row r="659" spans="1:33" ht="15" hidden="1">
      <c r="A659" s="75" t="s">
        <v>5464</v>
      </c>
      <c r="B659" s="39" t="s">
        <v>925</v>
      </c>
      <c r="C659" s="40" t="s">
        <v>2172</v>
      </c>
      <c r="D659" s="40" t="s">
        <v>2126</v>
      </c>
      <c r="E659" s="40" t="s">
        <v>2115</v>
      </c>
      <c r="F659" s="40" t="s">
        <v>2119</v>
      </c>
      <c r="G659" s="42" t="s">
        <v>2108</v>
      </c>
      <c r="H659" s="43" t="s">
        <v>2743</v>
      </c>
      <c r="I659" s="226">
        <v>13795</v>
      </c>
      <c r="J659" s="225">
        <v>1970</v>
      </c>
      <c r="K659" s="246">
        <v>36</v>
      </c>
      <c r="L659" s="171">
        <v>1716.7</v>
      </c>
      <c r="M659" s="24">
        <f t="shared" si="69"/>
        <v>2.6096410999999998E-3</v>
      </c>
      <c r="N659" s="24">
        <f t="shared" si="70"/>
        <v>2.9946949999999999E-3</v>
      </c>
      <c r="O659" s="44">
        <f t="shared" si="71"/>
        <v>7.2743499999999999E-5</v>
      </c>
      <c r="P659" s="20">
        <f t="shared" si="68"/>
        <v>10911</v>
      </c>
      <c r="Q659" s="127"/>
      <c r="R659" s="132"/>
      <c r="S659" s="132"/>
      <c r="T659" s="381"/>
      <c r="U659" s="415"/>
      <c r="V659" s="317"/>
      <c r="W659" s="371"/>
      <c r="X659" s="306"/>
      <c r="Y659" s="307"/>
      <c r="Z659" s="311"/>
      <c r="AA659" s="318"/>
      <c r="AB659" s="304"/>
      <c r="AC659" s="351"/>
      <c r="AD659" s="351"/>
      <c r="AE659" s="354"/>
      <c r="AF659" s="356"/>
      <c r="AG659" s="351"/>
    </row>
    <row r="660" spans="1:33" ht="15" hidden="1">
      <c r="A660" s="75" t="s">
        <v>5465</v>
      </c>
      <c r="B660" s="39" t="s">
        <v>926</v>
      </c>
      <c r="C660" s="40" t="s">
        <v>2172</v>
      </c>
      <c r="D660" s="40" t="s">
        <v>2126</v>
      </c>
      <c r="E660" s="40" t="s">
        <v>2120</v>
      </c>
      <c r="F660" s="40" t="s">
        <v>2119</v>
      </c>
      <c r="G660" s="42" t="s">
        <v>2108</v>
      </c>
      <c r="H660" s="43" t="s">
        <v>2744</v>
      </c>
      <c r="I660" s="226">
        <v>6548</v>
      </c>
      <c r="J660" s="225">
        <v>979</v>
      </c>
      <c r="K660" s="246">
        <v>16</v>
      </c>
      <c r="L660" s="171">
        <v>1624.67</v>
      </c>
      <c r="M660" s="24">
        <f t="shared" si="69"/>
        <v>2.4434941000000001E-3</v>
      </c>
      <c r="N660" s="24">
        <f t="shared" si="70"/>
        <v>1.4724102E-3</v>
      </c>
      <c r="O660" s="44">
        <f t="shared" si="71"/>
        <v>3.5766000000000003E-5</v>
      </c>
      <c r="P660" s="20">
        <f t="shared" si="68"/>
        <v>5364</v>
      </c>
      <c r="Q660" s="127"/>
      <c r="R660" s="132"/>
      <c r="S660" s="132"/>
      <c r="T660" s="381"/>
      <c r="U660" s="415"/>
      <c r="V660" s="317"/>
      <c r="W660" s="371"/>
      <c r="X660" s="306"/>
      <c r="Y660" s="307"/>
      <c r="Z660" s="311"/>
      <c r="AA660" s="318"/>
      <c r="AB660" s="304"/>
      <c r="AC660" s="351"/>
      <c r="AD660" s="351"/>
      <c r="AE660" s="354"/>
      <c r="AF660" s="356"/>
      <c r="AG660" s="351"/>
    </row>
    <row r="661" spans="1:33" ht="15" hidden="1">
      <c r="A661" s="75" t="s">
        <v>5466</v>
      </c>
      <c r="B661" s="39" t="s">
        <v>927</v>
      </c>
      <c r="C661" s="40" t="s">
        <v>2172</v>
      </c>
      <c r="D661" s="40" t="s">
        <v>2126</v>
      </c>
      <c r="E661" s="40" t="s">
        <v>2133</v>
      </c>
      <c r="F661" s="40">
        <v>3</v>
      </c>
      <c r="G661" s="42" t="s">
        <v>2109</v>
      </c>
      <c r="H661" s="43" t="s">
        <v>2745</v>
      </c>
      <c r="I661" s="226">
        <v>23662</v>
      </c>
      <c r="J661" s="225">
        <v>3088</v>
      </c>
      <c r="K661" s="246">
        <v>89</v>
      </c>
      <c r="L661" s="171">
        <v>1882.58</v>
      </c>
      <c r="M661" s="24">
        <f t="shared" si="69"/>
        <v>3.7613049999999999E-3</v>
      </c>
      <c r="N661" s="24">
        <f t="shared" si="70"/>
        <v>6.1696766E-3</v>
      </c>
      <c r="O661" s="44">
        <f t="shared" si="71"/>
        <v>1.4986630000000001E-4</v>
      </c>
      <c r="P661" s="20">
        <f t="shared" si="68"/>
        <v>22479</v>
      </c>
      <c r="Q661" s="127"/>
      <c r="R661" s="132"/>
      <c r="S661" s="132"/>
      <c r="T661" s="381"/>
      <c r="U661" s="415"/>
      <c r="V661" s="317"/>
      <c r="W661" s="371"/>
      <c r="X661" s="306"/>
      <c r="Y661" s="307"/>
      <c r="Z661" s="311"/>
      <c r="AA661" s="318"/>
      <c r="AB661" s="304"/>
      <c r="AC661" s="351"/>
      <c r="AD661" s="351"/>
      <c r="AE661" s="354"/>
      <c r="AF661" s="356"/>
      <c r="AG661" s="351"/>
    </row>
    <row r="662" spans="1:33" ht="15" hidden="1">
      <c r="A662" s="75" t="s">
        <v>5467</v>
      </c>
      <c r="B662" s="39" t="s">
        <v>928</v>
      </c>
      <c r="C662" s="40" t="s">
        <v>2172</v>
      </c>
      <c r="D662" s="40" t="s">
        <v>2126</v>
      </c>
      <c r="E662" s="40" t="s">
        <v>2157</v>
      </c>
      <c r="F662" s="40" t="s">
        <v>2119</v>
      </c>
      <c r="G662" s="42" t="s">
        <v>2108</v>
      </c>
      <c r="H662" s="43" t="s">
        <v>2746</v>
      </c>
      <c r="I662" s="226">
        <v>4963</v>
      </c>
      <c r="J662" s="225">
        <v>825</v>
      </c>
      <c r="K662" s="246">
        <v>25</v>
      </c>
      <c r="L662" s="171">
        <v>3290.98</v>
      </c>
      <c r="M662" s="24">
        <f t="shared" si="69"/>
        <v>5.0372758000000002E-3</v>
      </c>
      <c r="N662" s="24">
        <f t="shared" si="70"/>
        <v>1.2627705E-3</v>
      </c>
      <c r="O662" s="44">
        <f t="shared" si="71"/>
        <v>3.0673699999999997E-5</v>
      </c>
      <c r="P662" s="20">
        <f t="shared" si="68"/>
        <v>4601</v>
      </c>
      <c r="Q662" s="127"/>
      <c r="R662" s="132"/>
      <c r="S662" s="132"/>
      <c r="T662" s="381"/>
      <c r="U662" s="415"/>
      <c r="V662" s="317"/>
      <c r="W662" s="371"/>
      <c r="X662" s="306"/>
      <c r="Y662" s="307"/>
      <c r="Z662" s="311"/>
      <c r="AA662" s="318"/>
      <c r="AB662" s="304"/>
      <c r="AC662" s="351"/>
      <c r="AD662" s="351"/>
      <c r="AE662" s="354"/>
      <c r="AF662" s="356"/>
      <c r="AG662" s="351"/>
    </row>
    <row r="663" spans="1:33" ht="15" hidden="1">
      <c r="A663" s="75" t="s">
        <v>5468</v>
      </c>
      <c r="B663" s="39" t="s">
        <v>929</v>
      </c>
      <c r="C663" s="40" t="s">
        <v>2172</v>
      </c>
      <c r="D663" s="40" t="s">
        <v>2126</v>
      </c>
      <c r="E663" s="40" t="s">
        <v>2172</v>
      </c>
      <c r="F663" s="40">
        <v>3</v>
      </c>
      <c r="G663" s="42" t="s">
        <v>2109</v>
      </c>
      <c r="H663" s="43" t="s">
        <v>2747</v>
      </c>
      <c r="I663" s="226">
        <v>10348</v>
      </c>
      <c r="J663" s="225">
        <v>1527</v>
      </c>
      <c r="K663" s="246">
        <v>40</v>
      </c>
      <c r="L663" s="171">
        <v>3584.69</v>
      </c>
      <c r="M663" s="24">
        <f t="shared" si="69"/>
        <v>3.8654812000000001E-3</v>
      </c>
      <c r="N663" s="24">
        <f t="shared" si="70"/>
        <v>1.6466109E-3</v>
      </c>
      <c r="O663" s="44">
        <f t="shared" si="71"/>
        <v>3.9997399999999998E-5</v>
      </c>
      <c r="P663" s="20">
        <f t="shared" si="68"/>
        <v>5999</v>
      </c>
      <c r="Q663" s="127"/>
      <c r="R663" s="132"/>
      <c r="S663" s="132"/>
      <c r="T663" s="381"/>
      <c r="U663" s="415"/>
      <c r="V663" s="317"/>
      <c r="W663" s="371"/>
      <c r="X663" s="306"/>
      <c r="Y663" s="307"/>
      <c r="Z663" s="311"/>
      <c r="AA663" s="318"/>
      <c r="AB663" s="304"/>
      <c r="AC663" s="351"/>
      <c r="AD663" s="351"/>
      <c r="AE663" s="354"/>
      <c r="AF663" s="356"/>
      <c r="AG663" s="351"/>
    </row>
    <row r="664" spans="1:33" ht="15" hidden="1">
      <c r="A664" s="75" t="s">
        <v>5469</v>
      </c>
      <c r="B664" s="39" t="s">
        <v>930</v>
      </c>
      <c r="C664" s="40" t="s">
        <v>2172</v>
      </c>
      <c r="D664" s="40" t="s">
        <v>2126</v>
      </c>
      <c r="E664" s="40" t="s">
        <v>2174</v>
      </c>
      <c r="F664" s="40">
        <v>3</v>
      </c>
      <c r="G664" s="42" t="s">
        <v>2109</v>
      </c>
      <c r="H664" s="43" t="s">
        <v>2748</v>
      </c>
      <c r="I664" s="226">
        <v>12389</v>
      </c>
      <c r="J664" s="225">
        <v>1624</v>
      </c>
      <c r="K664" s="246">
        <v>75</v>
      </c>
      <c r="L664" s="171">
        <v>1877.96</v>
      </c>
      <c r="M664" s="24">
        <f t="shared" si="69"/>
        <v>6.0537573000000004E-3</v>
      </c>
      <c r="N664" s="24">
        <f t="shared" si="70"/>
        <v>5.2350964999999996E-3</v>
      </c>
      <c r="O664" s="44">
        <f t="shared" si="71"/>
        <v>1.2716459999999999E-4</v>
      </c>
      <c r="P664" s="20">
        <f t="shared" si="68"/>
        <v>19074</v>
      </c>
      <c r="Q664" s="127"/>
      <c r="R664" s="132"/>
      <c r="S664" s="132"/>
      <c r="T664" s="381"/>
      <c r="U664" s="415"/>
      <c r="V664" s="317"/>
      <c r="W664" s="371"/>
      <c r="X664" s="306"/>
      <c r="Y664" s="307"/>
      <c r="Z664" s="311"/>
      <c r="AA664" s="318"/>
      <c r="AB664" s="304"/>
      <c r="AC664" s="351"/>
      <c r="AD664" s="351"/>
      <c r="AE664" s="354"/>
      <c r="AF664" s="356"/>
      <c r="AG664" s="351"/>
    </row>
    <row r="665" spans="1:33" ht="15" hidden="1">
      <c r="A665" s="75" t="s">
        <v>5470</v>
      </c>
      <c r="B665" s="39" t="s">
        <v>931</v>
      </c>
      <c r="C665" s="40" t="s">
        <v>2172</v>
      </c>
      <c r="D665" s="40" t="s">
        <v>2133</v>
      </c>
      <c r="E665" s="40" t="s">
        <v>2116</v>
      </c>
      <c r="F665" s="40" t="s">
        <v>2119</v>
      </c>
      <c r="G665" s="42" t="s">
        <v>2108</v>
      </c>
      <c r="H665" s="43" t="s">
        <v>2749</v>
      </c>
      <c r="I665" s="226">
        <v>5802</v>
      </c>
      <c r="J665" s="225">
        <v>868</v>
      </c>
      <c r="K665" s="246">
        <v>120</v>
      </c>
      <c r="L665" s="171">
        <v>874.41</v>
      </c>
      <c r="M665" s="24">
        <f t="shared" si="69"/>
        <v>2.06825232E-2</v>
      </c>
      <c r="N665" s="24">
        <f t="shared" si="70"/>
        <v>2.05309067E-2</v>
      </c>
      <c r="O665" s="44">
        <f t="shared" si="71"/>
        <v>4.9871210000000004E-4</v>
      </c>
      <c r="P665" s="20">
        <f t="shared" si="68"/>
        <v>74806</v>
      </c>
      <c r="Q665" s="127"/>
      <c r="R665" s="132"/>
      <c r="S665" s="132"/>
      <c r="T665" s="381"/>
      <c r="U665" s="415"/>
      <c r="V665" s="317"/>
      <c r="W665" s="371"/>
      <c r="X665" s="306"/>
      <c r="Y665" s="307"/>
      <c r="Z665" s="311"/>
      <c r="AA665" s="318"/>
      <c r="AB665" s="304"/>
      <c r="AC665" s="351"/>
      <c r="AD665" s="351"/>
      <c r="AE665" s="354"/>
      <c r="AF665" s="356"/>
      <c r="AG665" s="351"/>
    </row>
    <row r="666" spans="1:33" ht="15" hidden="1">
      <c r="A666" s="75" t="s">
        <v>5471</v>
      </c>
      <c r="B666" s="39" t="s">
        <v>932</v>
      </c>
      <c r="C666" s="40" t="s">
        <v>2172</v>
      </c>
      <c r="D666" s="40" t="s">
        <v>2133</v>
      </c>
      <c r="E666" s="40" t="s">
        <v>2115</v>
      </c>
      <c r="F666" s="40">
        <v>3</v>
      </c>
      <c r="G666" s="42" t="s">
        <v>2109</v>
      </c>
      <c r="H666" s="43" t="s">
        <v>2750</v>
      </c>
      <c r="I666" s="226">
        <v>10487</v>
      </c>
      <c r="J666" s="225">
        <v>1416</v>
      </c>
      <c r="K666" s="246">
        <v>179</v>
      </c>
      <c r="L666" s="171">
        <v>817.44</v>
      </c>
      <c r="M666" s="24">
        <f t="shared" si="69"/>
        <v>1.7068751699999999E-2</v>
      </c>
      <c r="N666" s="24">
        <f t="shared" si="70"/>
        <v>2.95671271E-2</v>
      </c>
      <c r="O666" s="44">
        <f t="shared" si="71"/>
        <v>7.1820909999999996E-4</v>
      </c>
      <c r="P666" s="20">
        <f t="shared" si="68"/>
        <v>107731</v>
      </c>
      <c r="Q666" s="127"/>
      <c r="R666" s="132"/>
      <c r="S666" s="132"/>
      <c r="T666" s="381"/>
      <c r="U666" s="415"/>
      <c r="V666" s="317"/>
      <c r="W666" s="371"/>
      <c r="X666" s="306"/>
      <c r="Y666" s="307"/>
      <c r="Z666" s="311"/>
      <c r="AA666" s="318"/>
      <c r="AB666" s="304"/>
      <c r="AC666" s="351"/>
      <c r="AD666" s="351"/>
      <c r="AE666" s="354"/>
      <c r="AF666" s="356"/>
      <c r="AG666" s="351"/>
    </row>
    <row r="667" spans="1:33" ht="15" hidden="1">
      <c r="A667" s="75" t="s">
        <v>5472</v>
      </c>
      <c r="B667" s="39" t="s">
        <v>933</v>
      </c>
      <c r="C667" s="40" t="s">
        <v>2172</v>
      </c>
      <c r="D667" s="40" t="s">
        <v>2133</v>
      </c>
      <c r="E667" s="40" t="s">
        <v>2120</v>
      </c>
      <c r="F667" s="40" t="s">
        <v>2119</v>
      </c>
      <c r="G667" s="42" t="s">
        <v>2108</v>
      </c>
      <c r="H667" s="43" t="s">
        <v>2751</v>
      </c>
      <c r="I667" s="226">
        <v>4771</v>
      </c>
      <c r="J667" s="225">
        <v>680</v>
      </c>
      <c r="K667" s="246">
        <v>45</v>
      </c>
      <c r="L667" s="171">
        <v>1094.1300000000001</v>
      </c>
      <c r="M667" s="24">
        <f t="shared" si="69"/>
        <v>9.4319849000000008E-3</v>
      </c>
      <c r="N667" s="24">
        <f t="shared" si="70"/>
        <v>5.8619631E-3</v>
      </c>
      <c r="O667" s="44">
        <f t="shared" si="71"/>
        <v>1.4239170000000001E-4</v>
      </c>
      <c r="P667" s="20">
        <f t="shared" si="68"/>
        <v>21358</v>
      </c>
      <c r="Q667" s="127"/>
      <c r="R667" s="132"/>
      <c r="S667" s="132"/>
      <c r="T667" s="381"/>
      <c r="U667" s="415"/>
      <c r="V667" s="317"/>
      <c r="W667" s="371"/>
      <c r="X667" s="306"/>
      <c r="Y667" s="307"/>
      <c r="Z667" s="311"/>
      <c r="AA667" s="318"/>
      <c r="AB667" s="304"/>
      <c r="AC667" s="351"/>
      <c r="AD667" s="351"/>
      <c r="AE667" s="354"/>
      <c r="AF667" s="356"/>
      <c r="AG667" s="351"/>
    </row>
    <row r="668" spans="1:33" ht="15" hidden="1">
      <c r="A668" s="75" t="s">
        <v>5473</v>
      </c>
      <c r="B668" s="39" t="s">
        <v>934</v>
      </c>
      <c r="C668" s="40" t="s">
        <v>2172</v>
      </c>
      <c r="D668" s="40" t="s">
        <v>2133</v>
      </c>
      <c r="E668" s="40" t="s">
        <v>2122</v>
      </c>
      <c r="F668" s="40">
        <v>3</v>
      </c>
      <c r="G668" s="42" t="s">
        <v>2109</v>
      </c>
      <c r="H668" s="43" t="s">
        <v>2752</v>
      </c>
      <c r="I668" s="226">
        <v>34353</v>
      </c>
      <c r="J668" s="225">
        <v>4888</v>
      </c>
      <c r="K668" s="246">
        <v>170</v>
      </c>
      <c r="L668" s="171">
        <v>1549.35</v>
      </c>
      <c r="M668" s="24">
        <f t="shared" si="69"/>
        <v>4.9486215999999996E-3</v>
      </c>
      <c r="N668" s="24">
        <f t="shared" si="70"/>
        <v>1.56122647E-2</v>
      </c>
      <c r="O668" s="44">
        <f t="shared" si="71"/>
        <v>3.7923440000000002E-4</v>
      </c>
      <c r="P668" s="20">
        <f t="shared" si="68"/>
        <v>56885</v>
      </c>
      <c r="Q668" s="127"/>
      <c r="R668" s="132"/>
      <c r="S668" s="132"/>
      <c r="T668" s="381"/>
      <c r="U668" s="415"/>
      <c r="V668" s="317"/>
      <c r="W668" s="371"/>
      <c r="X668" s="306"/>
      <c r="Y668" s="307"/>
      <c r="Z668" s="311"/>
      <c r="AA668" s="318"/>
      <c r="AB668" s="304"/>
      <c r="AC668" s="351"/>
      <c r="AD668" s="351"/>
      <c r="AE668" s="354"/>
      <c r="AF668" s="356"/>
      <c r="AG668" s="351"/>
    </row>
    <row r="669" spans="1:33" ht="15" hidden="1">
      <c r="A669" s="75" t="s">
        <v>5474</v>
      </c>
      <c r="B669" s="39" t="s">
        <v>935</v>
      </c>
      <c r="C669" s="40" t="s">
        <v>2172</v>
      </c>
      <c r="D669" s="40" t="s">
        <v>2133</v>
      </c>
      <c r="E669" s="40" t="s">
        <v>2124</v>
      </c>
      <c r="F669" s="40" t="s">
        <v>2119</v>
      </c>
      <c r="G669" s="42" t="s">
        <v>2108</v>
      </c>
      <c r="H669" s="43" t="s">
        <v>2753</v>
      </c>
      <c r="I669" s="226">
        <v>4415</v>
      </c>
      <c r="J669" s="225">
        <v>712</v>
      </c>
      <c r="K669" s="246">
        <v>110</v>
      </c>
      <c r="L669" s="171">
        <v>1175.45</v>
      </c>
      <c r="M669" s="24">
        <f t="shared" si="69"/>
        <v>2.4915062200000001E-2</v>
      </c>
      <c r="N669" s="24">
        <f t="shared" si="70"/>
        <v>1.5091687600000001E-2</v>
      </c>
      <c r="O669" s="44">
        <f t="shared" si="71"/>
        <v>3.6658909999999999E-4</v>
      </c>
      <c r="P669" s="20">
        <f t="shared" si="68"/>
        <v>54988</v>
      </c>
      <c r="Q669" s="127"/>
      <c r="R669" s="132"/>
      <c r="S669" s="132"/>
      <c r="T669" s="381"/>
      <c r="U669" s="415"/>
      <c r="V669" s="317"/>
      <c r="W669" s="371"/>
      <c r="X669" s="306"/>
      <c r="Y669" s="307"/>
      <c r="Z669" s="311"/>
      <c r="AA669" s="318"/>
      <c r="AB669" s="304"/>
      <c r="AC669" s="351"/>
      <c r="AD669" s="351"/>
      <c r="AE669" s="354"/>
      <c r="AF669" s="356"/>
      <c r="AG669" s="351"/>
    </row>
    <row r="670" spans="1:33" ht="15" hidden="1">
      <c r="A670" s="75" t="s">
        <v>5475</v>
      </c>
      <c r="B670" s="39" t="s">
        <v>936</v>
      </c>
      <c r="C670" s="40" t="s">
        <v>2172</v>
      </c>
      <c r="D670" s="40" t="s">
        <v>2133</v>
      </c>
      <c r="E670" s="40" t="s">
        <v>2126</v>
      </c>
      <c r="F670" s="40" t="s">
        <v>2119</v>
      </c>
      <c r="G670" s="42" t="s">
        <v>2108</v>
      </c>
      <c r="H670" s="43" t="s">
        <v>2754</v>
      </c>
      <c r="I670" s="226">
        <v>3176</v>
      </c>
      <c r="J670" s="225">
        <v>406</v>
      </c>
      <c r="K670" s="246">
        <v>74</v>
      </c>
      <c r="L670" s="171">
        <v>825.4</v>
      </c>
      <c r="M670" s="24">
        <f t="shared" si="69"/>
        <v>2.32997481E-2</v>
      </c>
      <c r="N670" s="24">
        <f t="shared" si="70"/>
        <v>1.14607435E-2</v>
      </c>
      <c r="O670" s="44">
        <f t="shared" si="71"/>
        <v>2.7839059999999998E-4</v>
      </c>
      <c r="P670" s="20">
        <f t="shared" si="68"/>
        <v>41758</v>
      </c>
      <c r="Q670" s="127"/>
      <c r="R670" s="132"/>
      <c r="S670" s="132"/>
      <c r="T670" s="381"/>
      <c r="U670" s="415"/>
      <c r="V670" s="317"/>
      <c r="W670" s="371"/>
      <c r="X670" s="306"/>
      <c r="Y670" s="307"/>
      <c r="Z670" s="311"/>
      <c r="AA670" s="318"/>
      <c r="AB670" s="304"/>
      <c r="AC670" s="351"/>
      <c r="AD670" s="351"/>
      <c r="AE670" s="354"/>
      <c r="AF670" s="356"/>
      <c r="AG670" s="351"/>
    </row>
    <row r="671" spans="1:33" ht="15" hidden="1">
      <c r="A671" s="75" t="s">
        <v>5476</v>
      </c>
      <c r="B671" s="39" t="s">
        <v>937</v>
      </c>
      <c r="C671" s="40" t="s">
        <v>2172</v>
      </c>
      <c r="D671" s="40" t="s">
        <v>2133</v>
      </c>
      <c r="E671" s="40" t="s">
        <v>2133</v>
      </c>
      <c r="F671" s="40" t="s">
        <v>2119</v>
      </c>
      <c r="G671" s="42" t="s">
        <v>2108</v>
      </c>
      <c r="H671" s="43" t="s">
        <v>2755</v>
      </c>
      <c r="I671" s="226">
        <v>7672</v>
      </c>
      <c r="J671" s="225">
        <v>1280</v>
      </c>
      <c r="K671" s="246">
        <v>82</v>
      </c>
      <c r="L671" s="171">
        <v>1481.01</v>
      </c>
      <c r="M671" s="24">
        <f t="shared" si="69"/>
        <v>1.0688216800000001E-2</v>
      </c>
      <c r="N671" s="24">
        <f t="shared" si="70"/>
        <v>9.2375591000000007E-3</v>
      </c>
      <c r="O671" s="44">
        <f t="shared" si="71"/>
        <v>2.2438770000000001E-4</v>
      </c>
      <c r="P671" s="20">
        <f t="shared" si="68"/>
        <v>33658</v>
      </c>
      <c r="Q671" s="127"/>
      <c r="R671" s="132"/>
      <c r="S671" s="132"/>
      <c r="T671" s="381"/>
      <c r="U671" s="415"/>
      <c r="V671" s="317"/>
      <c r="W671" s="371"/>
      <c r="X671" s="306"/>
      <c r="Y671" s="307"/>
      <c r="Z671" s="311"/>
      <c r="AA671" s="318"/>
      <c r="AB671" s="304"/>
      <c r="AC671" s="351"/>
      <c r="AD671" s="351"/>
      <c r="AE671" s="354"/>
      <c r="AF671" s="356"/>
      <c r="AG671" s="351"/>
    </row>
    <row r="672" spans="1:33" ht="15" hidden="1">
      <c r="A672" s="75" t="s">
        <v>5477</v>
      </c>
      <c r="B672" s="39" t="s">
        <v>938</v>
      </c>
      <c r="C672" s="40" t="s">
        <v>2172</v>
      </c>
      <c r="D672" s="40" t="s">
        <v>2133</v>
      </c>
      <c r="E672" s="40" t="s">
        <v>2157</v>
      </c>
      <c r="F672" s="40" t="s">
        <v>2119</v>
      </c>
      <c r="G672" s="42" t="s">
        <v>2108</v>
      </c>
      <c r="H672" s="43" t="s">
        <v>2756</v>
      </c>
      <c r="I672" s="226">
        <v>5947</v>
      </c>
      <c r="J672" s="225">
        <v>713</v>
      </c>
      <c r="K672" s="246">
        <v>148</v>
      </c>
      <c r="L672" s="171">
        <v>808.22</v>
      </c>
      <c r="M672" s="24">
        <f t="shared" si="69"/>
        <v>2.4886497300000001E-2</v>
      </c>
      <c r="N672" s="24">
        <f t="shared" si="70"/>
        <v>2.1954508099999999E-2</v>
      </c>
      <c r="O672" s="44">
        <f t="shared" si="71"/>
        <v>5.3329250000000005E-4</v>
      </c>
      <c r="P672" s="20">
        <f t="shared" si="68"/>
        <v>79993</v>
      </c>
      <c r="Q672" s="127"/>
      <c r="R672" s="132"/>
      <c r="S672" s="132"/>
      <c r="T672" s="381"/>
      <c r="U672" s="415"/>
      <c r="V672" s="317"/>
      <c r="W672" s="371"/>
      <c r="X672" s="306"/>
      <c r="Y672" s="307"/>
      <c r="Z672" s="311"/>
      <c r="AA672" s="318"/>
      <c r="AB672" s="304"/>
      <c r="AC672" s="351"/>
      <c r="AD672" s="351"/>
      <c r="AE672" s="354"/>
      <c r="AF672" s="356"/>
      <c r="AG672" s="351"/>
    </row>
    <row r="673" spans="1:33" ht="15" hidden="1">
      <c r="A673" s="75" t="s">
        <v>5478</v>
      </c>
      <c r="B673" s="39" t="s">
        <v>939</v>
      </c>
      <c r="C673" s="40" t="s">
        <v>2172</v>
      </c>
      <c r="D673" s="40" t="s">
        <v>2157</v>
      </c>
      <c r="E673" s="40" t="s">
        <v>2116</v>
      </c>
      <c r="F673" s="40" t="s">
        <v>2117</v>
      </c>
      <c r="G673" s="42" t="s">
        <v>2107</v>
      </c>
      <c r="H673" s="43" t="s">
        <v>2757</v>
      </c>
      <c r="I673" s="226">
        <v>18096</v>
      </c>
      <c r="J673" s="225">
        <v>2189</v>
      </c>
      <c r="K673" s="246">
        <v>24</v>
      </c>
      <c r="L673" s="171">
        <v>1862.15</v>
      </c>
      <c r="M673" s="24">
        <f t="shared" si="69"/>
        <v>1.3262599000000001E-3</v>
      </c>
      <c r="N673" s="24">
        <f t="shared" si="70"/>
        <v>1.5590489E-3</v>
      </c>
      <c r="O673" s="44">
        <f t="shared" si="71"/>
        <v>3.7870500000000003E-5</v>
      </c>
      <c r="P673" s="20">
        <f t="shared" si="68"/>
        <v>5680</v>
      </c>
      <c r="Q673" s="127"/>
      <c r="R673" s="132"/>
      <c r="S673" s="132"/>
      <c r="T673" s="381"/>
      <c r="U673" s="415"/>
      <c r="V673" s="317"/>
      <c r="W673" s="371"/>
      <c r="X673" s="306"/>
      <c r="Y673" s="307"/>
      <c r="Z673" s="311"/>
      <c r="AA673" s="318"/>
      <c r="AB673" s="304"/>
      <c r="AC673" s="351"/>
      <c r="AD673" s="351"/>
      <c r="AE673" s="354"/>
      <c r="AF673" s="356"/>
      <c r="AG673" s="351"/>
    </row>
    <row r="674" spans="1:33" ht="15" hidden="1">
      <c r="A674" s="75" t="s">
        <v>5479</v>
      </c>
      <c r="B674" s="39" t="s">
        <v>940</v>
      </c>
      <c r="C674" s="40" t="s">
        <v>2172</v>
      </c>
      <c r="D674" s="40" t="s">
        <v>2157</v>
      </c>
      <c r="E674" s="40" t="s">
        <v>2115</v>
      </c>
      <c r="F674" s="40" t="s">
        <v>2117</v>
      </c>
      <c r="G674" s="42" t="s">
        <v>2107</v>
      </c>
      <c r="H674" s="43" t="s">
        <v>2758</v>
      </c>
      <c r="I674" s="226">
        <v>65283</v>
      </c>
      <c r="J674" s="225">
        <v>7051</v>
      </c>
      <c r="K674" s="246">
        <v>345</v>
      </c>
      <c r="L674" s="171">
        <v>1532.45</v>
      </c>
      <c r="M674" s="24">
        <f t="shared" si="69"/>
        <v>5.2846836000000003E-3</v>
      </c>
      <c r="N674" s="24">
        <f t="shared" si="70"/>
        <v>2.43155104E-2</v>
      </c>
      <c r="O674" s="44">
        <f t="shared" si="71"/>
        <v>5.9064320000000003E-4</v>
      </c>
      <c r="P674" s="20">
        <f t="shared" si="68"/>
        <v>88596</v>
      </c>
      <c r="Q674" s="127"/>
      <c r="R674" s="132"/>
      <c r="S674" s="132"/>
      <c r="T674" s="381"/>
      <c r="U674" s="415"/>
      <c r="V674" s="317"/>
      <c r="W674" s="371"/>
      <c r="X674" s="306"/>
      <c r="Y674" s="307"/>
      <c r="Z674" s="311"/>
      <c r="AA674" s="318"/>
      <c r="AB674" s="304"/>
      <c r="AC674" s="351"/>
      <c r="AD674" s="351"/>
      <c r="AE674" s="354"/>
      <c r="AF674" s="356"/>
      <c r="AG674" s="351"/>
    </row>
    <row r="675" spans="1:33" ht="15" hidden="1">
      <c r="A675" s="75" t="s">
        <v>5480</v>
      </c>
      <c r="B675" s="39" t="s">
        <v>941</v>
      </c>
      <c r="C675" s="40" t="s">
        <v>2172</v>
      </c>
      <c r="D675" s="40" t="s">
        <v>2157</v>
      </c>
      <c r="E675" s="40" t="s">
        <v>2120</v>
      </c>
      <c r="F675" s="40" t="s">
        <v>2119</v>
      </c>
      <c r="G675" s="42" t="s">
        <v>2108</v>
      </c>
      <c r="H675" s="43" t="s">
        <v>2759</v>
      </c>
      <c r="I675" s="226">
        <v>4632</v>
      </c>
      <c r="J675" s="225">
        <v>627</v>
      </c>
      <c r="K675" s="246">
        <v>71</v>
      </c>
      <c r="L675" s="171">
        <v>1315.24</v>
      </c>
      <c r="M675" s="24">
        <f t="shared" si="69"/>
        <v>1.53281519E-2</v>
      </c>
      <c r="N675" s="24">
        <f t="shared" si="70"/>
        <v>7.3072223999999996E-3</v>
      </c>
      <c r="O675" s="44">
        <f t="shared" si="71"/>
        <v>1.7749819999999999E-4</v>
      </c>
      <c r="P675" s="20">
        <f t="shared" si="68"/>
        <v>26624</v>
      </c>
      <c r="Q675" s="127"/>
      <c r="R675" s="132"/>
      <c r="S675" s="132"/>
      <c r="T675" s="381"/>
      <c r="U675" s="415"/>
      <c r="V675" s="317"/>
      <c r="W675" s="371"/>
      <c r="X675" s="306"/>
      <c r="Y675" s="307"/>
      <c r="Z675" s="311"/>
      <c r="AA675" s="318"/>
      <c r="AB675" s="304"/>
      <c r="AC675" s="351"/>
      <c r="AD675" s="351"/>
      <c r="AE675" s="354"/>
      <c r="AF675" s="356"/>
      <c r="AG675" s="351"/>
    </row>
    <row r="676" spans="1:33" ht="15" hidden="1">
      <c r="A676" s="75" t="s">
        <v>5481</v>
      </c>
      <c r="B676" s="39" t="s">
        <v>942</v>
      </c>
      <c r="C676" s="40" t="s">
        <v>2172</v>
      </c>
      <c r="D676" s="40" t="s">
        <v>2157</v>
      </c>
      <c r="E676" s="40" t="s">
        <v>2122</v>
      </c>
      <c r="F676" s="40" t="s">
        <v>2119</v>
      </c>
      <c r="G676" s="42" t="s">
        <v>2108</v>
      </c>
      <c r="H676" s="43" t="s">
        <v>2760</v>
      </c>
      <c r="I676" s="226">
        <v>7707</v>
      </c>
      <c r="J676" s="225">
        <v>1059</v>
      </c>
      <c r="K676" s="246">
        <v>19</v>
      </c>
      <c r="L676" s="171">
        <v>1631.8</v>
      </c>
      <c r="M676" s="24">
        <f t="shared" si="69"/>
        <v>2.4652912000000002E-3</v>
      </c>
      <c r="N676" s="24">
        <f t="shared" si="70"/>
        <v>1.5999161999999999E-3</v>
      </c>
      <c r="O676" s="44">
        <f t="shared" si="71"/>
        <v>3.8863199999999997E-5</v>
      </c>
      <c r="P676" s="20">
        <f t="shared" si="68"/>
        <v>5829</v>
      </c>
      <c r="Q676" s="127"/>
      <c r="R676" s="132"/>
      <c r="S676" s="132"/>
      <c r="T676" s="381"/>
      <c r="U676" s="415"/>
      <c r="V676" s="317"/>
      <c r="W676" s="371"/>
      <c r="X676" s="306"/>
      <c r="Y676" s="307"/>
      <c r="Z676" s="311"/>
      <c r="AA676" s="318"/>
      <c r="AB676" s="304"/>
      <c r="AC676" s="351"/>
      <c r="AD676" s="351"/>
      <c r="AE676" s="354"/>
      <c r="AF676" s="356"/>
      <c r="AG676" s="351"/>
    </row>
    <row r="677" spans="1:33" ht="15" hidden="1">
      <c r="A677" s="75" t="s">
        <v>5482</v>
      </c>
      <c r="B677" s="39" t="s">
        <v>943</v>
      </c>
      <c r="C677" s="40" t="s">
        <v>2172</v>
      </c>
      <c r="D677" s="40" t="s">
        <v>2157</v>
      </c>
      <c r="E677" s="40" t="s">
        <v>2124</v>
      </c>
      <c r="F677" s="40" t="s">
        <v>2119</v>
      </c>
      <c r="G677" s="42" t="s">
        <v>2108</v>
      </c>
      <c r="H677" s="43" t="s">
        <v>2761</v>
      </c>
      <c r="I677" s="226">
        <v>7694</v>
      </c>
      <c r="J677" s="225">
        <v>1057</v>
      </c>
      <c r="K677" s="246">
        <v>7</v>
      </c>
      <c r="L677" s="171">
        <v>2400.64</v>
      </c>
      <c r="M677" s="24">
        <f t="shared" si="69"/>
        <v>9.0979980000000004E-4</v>
      </c>
      <c r="N677" s="24">
        <f t="shared" si="70"/>
        <v>4.0058409999999998E-4</v>
      </c>
      <c r="O677" s="44">
        <f t="shared" si="71"/>
        <v>9.7304999999999994E-6</v>
      </c>
      <c r="P677" s="20">
        <f t="shared" si="68"/>
        <v>1459</v>
      </c>
      <c r="Q677" s="127"/>
      <c r="R677" s="132"/>
      <c r="S677" s="132"/>
      <c r="T677" s="381"/>
      <c r="U677" s="415"/>
      <c r="V677" s="317"/>
      <c r="W677" s="371"/>
      <c r="X677" s="306"/>
      <c r="Y677" s="307"/>
      <c r="Z677" s="311"/>
      <c r="AA677" s="318"/>
      <c r="AB677" s="304"/>
      <c r="AC677" s="351"/>
      <c r="AD677" s="351"/>
      <c r="AE677" s="354"/>
      <c r="AF677" s="356"/>
      <c r="AG677" s="351"/>
    </row>
    <row r="678" spans="1:33" ht="15" hidden="1">
      <c r="A678" s="75" t="s">
        <v>5483</v>
      </c>
      <c r="B678" s="39" t="s">
        <v>944</v>
      </c>
      <c r="C678" s="40" t="s">
        <v>2172</v>
      </c>
      <c r="D678" s="40" t="s">
        <v>2157</v>
      </c>
      <c r="E678" s="40" t="s">
        <v>2126</v>
      </c>
      <c r="F678" s="40" t="s">
        <v>2119</v>
      </c>
      <c r="G678" s="42" t="s">
        <v>2108</v>
      </c>
      <c r="H678" s="43" t="s">
        <v>2762</v>
      </c>
      <c r="I678" s="226">
        <v>8473</v>
      </c>
      <c r="J678" s="225">
        <v>1216</v>
      </c>
      <c r="K678" s="246">
        <v>58</v>
      </c>
      <c r="L678" s="171">
        <v>1498.2</v>
      </c>
      <c r="M678" s="24">
        <f t="shared" si="69"/>
        <v>6.8452731999999999E-3</v>
      </c>
      <c r="N678" s="24">
        <f t="shared" si="70"/>
        <v>5.5559017999999996E-3</v>
      </c>
      <c r="O678" s="44">
        <f t="shared" si="71"/>
        <v>1.349573E-4</v>
      </c>
      <c r="P678" s="20">
        <f t="shared" si="68"/>
        <v>20243</v>
      </c>
      <c r="Q678" s="127"/>
      <c r="R678" s="132"/>
      <c r="S678" s="132"/>
      <c r="T678" s="381"/>
      <c r="U678" s="415"/>
      <c r="V678" s="317"/>
      <c r="W678" s="371"/>
      <c r="X678" s="306"/>
      <c r="Y678" s="307"/>
      <c r="Z678" s="311"/>
      <c r="AA678" s="318"/>
      <c r="AB678" s="304"/>
      <c r="AC678" s="351"/>
      <c r="AD678" s="351"/>
      <c r="AE678" s="354"/>
      <c r="AF678" s="356"/>
      <c r="AG678" s="351"/>
    </row>
    <row r="679" spans="1:33" ht="15" hidden="1">
      <c r="A679" s="75" t="s">
        <v>5484</v>
      </c>
      <c r="B679" s="39" t="s">
        <v>945</v>
      </c>
      <c r="C679" s="40" t="s">
        <v>2172</v>
      </c>
      <c r="D679" s="40" t="s">
        <v>2157</v>
      </c>
      <c r="E679" s="40" t="s">
        <v>2133</v>
      </c>
      <c r="F679" s="40" t="s">
        <v>2119</v>
      </c>
      <c r="G679" s="42" t="s">
        <v>2108</v>
      </c>
      <c r="H679" s="43" t="s">
        <v>2758</v>
      </c>
      <c r="I679" s="226">
        <v>7404</v>
      </c>
      <c r="J679" s="225">
        <v>1158</v>
      </c>
      <c r="K679" s="246">
        <v>25</v>
      </c>
      <c r="L679" s="171">
        <v>2502.09</v>
      </c>
      <c r="M679" s="24">
        <f t="shared" si="69"/>
        <v>3.3765532000000001E-3</v>
      </c>
      <c r="N679" s="24">
        <f t="shared" si="70"/>
        <v>1.5627130000000001E-3</v>
      </c>
      <c r="O679" s="44">
        <f t="shared" si="71"/>
        <v>3.7959500000000001E-5</v>
      </c>
      <c r="P679" s="20">
        <f t="shared" si="68"/>
        <v>5693</v>
      </c>
      <c r="Q679" s="127"/>
      <c r="R679" s="132"/>
      <c r="S679" s="132"/>
      <c r="T679" s="381"/>
      <c r="U679" s="415"/>
      <c r="V679" s="317"/>
      <c r="W679" s="371"/>
      <c r="X679" s="306"/>
      <c r="Y679" s="307"/>
      <c r="Z679" s="311"/>
      <c r="AA679" s="318"/>
      <c r="AB679" s="304"/>
      <c r="AC679" s="351"/>
      <c r="AD679" s="351"/>
      <c r="AE679" s="354"/>
      <c r="AF679" s="356"/>
      <c r="AG679" s="351"/>
    </row>
    <row r="680" spans="1:33" ht="15" hidden="1">
      <c r="A680" s="75" t="s">
        <v>5485</v>
      </c>
      <c r="B680" s="39" t="s">
        <v>946</v>
      </c>
      <c r="C680" s="40" t="s">
        <v>2172</v>
      </c>
      <c r="D680" s="40" t="s">
        <v>2159</v>
      </c>
      <c r="E680" s="40" t="s">
        <v>2116</v>
      </c>
      <c r="F680" s="40">
        <v>3</v>
      </c>
      <c r="G680" s="42" t="s">
        <v>2109</v>
      </c>
      <c r="H680" s="43" t="s">
        <v>2763</v>
      </c>
      <c r="I680" s="226">
        <v>12599</v>
      </c>
      <c r="J680" s="225">
        <v>1627</v>
      </c>
      <c r="K680" s="246">
        <v>150</v>
      </c>
      <c r="L680" s="171">
        <v>2513.3200000000002</v>
      </c>
      <c r="M680" s="24">
        <f t="shared" si="69"/>
        <v>1.1905706800000001E-2</v>
      </c>
      <c r="N680" s="24">
        <f t="shared" si="70"/>
        <v>7.7071700999999998E-3</v>
      </c>
      <c r="O680" s="44">
        <f t="shared" si="71"/>
        <v>1.8721330000000001E-4</v>
      </c>
      <c r="P680" s="20">
        <f t="shared" si="68"/>
        <v>28081</v>
      </c>
      <c r="Q680" s="127"/>
      <c r="R680" s="132"/>
      <c r="S680" s="132"/>
      <c r="T680" s="381"/>
      <c r="U680" s="415"/>
      <c r="V680" s="317"/>
      <c r="W680" s="371"/>
      <c r="X680" s="306"/>
      <c r="Y680" s="307"/>
      <c r="Z680" s="311"/>
      <c r="AA680" s="318"/>
      <c r="AB680" s="304"/>
      <c r="AC680" s="351"/>
      <c r="AD680" s="351"/>
      <c r="AE680" s="354"/>
      <c r="AF680" s="356"/>
      <c r="AG680" s="351"/>
    </row>
    <row r="681" spans="1:33" ht="15" hidden="1">
      <c r="A681" s="75" t="s">
        <v>5486</v>
      </c>
      <c r="B681" s="39" t="s">
        <v>947</v>
      </c>
      <c r="C681" s="40" t="s">
        <v>2172</v>
      </c>
      <c r="D681" s="40" t="s">
        <v>2159</v>
      </c>
      <c r="E681" s="40" t="s">
        <v>2115</v>
      </c>
      <c r="F681" s="40" t="s">
        <v>2119</v>
      </c>
      <c r="G681" s="42" t="s">
        <v>2108</v>
      </c>
      <c r="H681" s="43" t="s">
        <v>2764</v>
      </c>
      <c r="I681" s="226">
        <v>4032</v>
      </c>
      <c r="J681" s="225">
        <v>436</v>
      </c>
      <c r="K681" s="246">
        <v>100</v>
      </c>
      <c r="L681" s="171">
        <v>1214.54</v>
      </c>
      <c r="M681" s="24">
        <f t="shared" ref="M681:M712" si="72" xml:space="preserve"> ROUNDDOWN(K681/I681,10)</f>
        <v>2.48015873E-2</v>
      </c>
      <c r="N681" s="24">
        <f t="shared" ref="N681:N712" si="73">ROUNDDOWN(J681*M681/L681,10)</f>
        <v>8.9033641999999996E-3</v>
      </c>
      <c r="O681" s="44">
        <f t="shared" ref="O681:O712" si="74">ROUNDDOWN(N681/$N$2499,10)</f>
        <v>2.162698E-4</v>
      </c>
      <c r="P681" s="20">
        <f t="shared" si="68"/>
        <v>32440</v>
      </c>
      <c r="Q681" s="127"/>
      <c r="R681" s="132"/>
      <c r="S681" s="132"/>
      <c r="T681" s="381"/>
      <c r="U681" s="415"/>
      <c r="V681" s="317"/>
      <c r="W681" s="371"/>
      <c r="X681" s="306"/>
      <c r="Y681" s="307"/>
      <c r="Z681" s="311"/>
      <c r="AA681" s="318"/>
      <c r="AB681" s="304"/>
      <c r="AC681" s="351"/>
      <c r="AD681" s="351"/>
      <c r="AE681" s="354"/>
      <c r="AF681" s="356"/>
      <c r="AG681" s="351"/>
    </row>
    <row r="682" spans="1:33" ht="15" hidden="1">
      <c r="A682" s="75" t="s">
        <v>5487</v>
      </c>
      <c r="B682" s="39" t="s">
        <v>948</v>
      </c>
      <c r="C682" s="40" t="s">
        <v>2172</v>
      </c>
      <c r="D682" s="40" t="s">
        <v>2159</v>
      </c>
      <c r="E682" s="40" t="s">
        <v>2120</v>
      </c>
      <c r="F682" s="40" t="s">
        <v>2119</v>
      </c>
      <c r="G682" s="42" t="s">
        <v>2108</v>
      </c>
      <c r="H682" s="43" t="s">
        <v>2765</v>
      </c>
      <c r="I682" s="226">
        <v>4573</v>
      </c>
      <c r="J682" s="225">
        <v>532</v>
      </c>
      <c r="K682" s="246">
        <v>78</v>
      </c>
      <c r="L682" s="171">
        <v>987.46</v>
      </c>
      <c r="M682" s="24">
        <f t="shared" si="72"/>
        <v>1.7056636699999999E-2</v>
      </c>
      <c r="N682" s="24">
        <f t="shared" si="73"/>
        <v>9.1893653000000002E-3</v>
      </c>
      <c r="O682" s="44">
        <f t="shared" si="74"/>
        <v>2.23217E-4</v>
      </c>
      <c r="P682" s="20">
        <f t="shared" si="68"/>
        <v>33482</v>
      </c>
      <c r="Q682" s="127"/>
      <c r="R682" s="132"/>
      <c r="S682" s="132"/>
      <c r="T682" s="381"/>
      <c r="U682" s="415"/>
      <c r="V682" s="317"/>
      <c r="W682" s="371"/>
      <c r="X682" s="306"/>
      <c r="Y682" s="307"/>
      <c r="Z682" s="311"/>
      <c r="AA682" s="318"/>
      <c r="AB682" s="304"/>
      <c r="AC682" s="351"/>
      <c r="AD682" s="351"/>
      <c r="AE682" s="354"/>
      <c r="AF682" s="356"/>
      <c r="AG682" s="351"/>
    </row>
    <row r="683" spans="1:33" ht="15" hidden="1">
      <c r="A683" s="75" t="s">
        <v>5488</v>
      </c>
      <c r="B683" s="39" t="s">
        <v>949</v>
      </c>
      <c r="C683" s="40" t="s">
        <v>2172</v>
      </c>
      <c r="D683" s="40" t="s">
        <v>2159</v>
      </c>
      <c r="E683" s="40" t="s">
        <v>2122</v>
      </c>
      <c r="F683" s="40">
        <v>3</v>
      </c>
      <c r="G683" s="42" t="s">
        <v>2109</v>
      </c>
      <c r="H683" s="43" t="s">
        <v>2766</v>
      </c>
      <c r="I683" s="226">
        <v>11644</v>
      </c>
      <c r="J683" s="225">
        <v>1492</v>
      </c>
      <c r="K683" s="246">
        <v>114</v>
      </c>
      <c r="L683" s="171">
        <v>1358.17</v>
      </c>
      <c r="M683" s="24">
        <f t="shared" si="72"/>
        <v>9.7904499999999992E-3</v>
      </c>
      <c r="N683" s="24">
        <f t="shared" si="73"/>
        <v>1.0755171500000001E-2</v>
      </c>
      <c r="O683" s="44">
        <f t="shared" si="74"/>
        <v>2.6125170000000002E-4</v>
      </c>
      <c r="P683" s="20">
        <f t="shared" si="68"/>
        <v>39187</v>
      </c>
      <c r="Q683" s="127"/>
      <c r="R683" s="132"/>
      <c r="S683" s="132"/>
      <c r="T683" s="381"/>
      <c r="U683" s="415"/>
      <c r="V683" s="317"/>
      <c r="W683" s="371"/>
      <c r="X683" s="306"/>
      <c r="Y683" s="307"/>
      <c r="Z683" s="311"/>
      <c r="AA683" s="318"/>
      <c r="AB683" s="304"/>
      <c r="AC683" s="351"/>
      <c r="AD683" s="351"/>
      <c r="AE683" s="354"/>
      <c r="AF683" s="356"/>
      <c r="AG683" s="351"/>
    </row>
    <row r="684" spans="1:33" ht="15" hidden="1">
      <c r="A684" s="75" t="s">
        <v>5489</v>
      </c>
      <c r="B684" s="39" t="s">
        <v>950</v>
      </c>
      <c r="C684" s="40" t="s">
        <v>2172</v>
      </c>
      <c r="D684" s="40" t="s">
        <v>2159</v>
      </c>
      <c r="E684" s="40" t="s">
        <v>2124</v>
      </c>
      <c r="F684" s="40" t="s">
        <v>2119</v>
      </c>
      <c r="G684" s="42" t="s">
        <v>2108</v>
      </c>
      <c r="H684" s="43" t="s">
        <v>2767</v>
      </c>
      <c r="I684" s="226">
        <v>4909</v>
      </c>
      <c r="J684" s="225">
        <v>639</v>
      </c>
      <c r="K684" s="246">
        <v>78</v>
      </c>
      <c r="L684" s="171">
        <v>8474.42</v>
      </c>
      <c r="M684" s="24">
        <f t="shared" si="72"/>
        <v>1.5889183099999999E-2</v>
      </c>
      <c r="N684" s="24">
        <f t="shared" si="73"/>
        <v>1.1980981999999999E-3</v>
      </c>
      <c r="O684" s="44">
        <f t="shared" si="74"/>
        <v>2.9102699999999998E-5</v>
      </c>
      <c r="P684" s="20">
        <f t="shared" si="68"/>
        <v>4365</v>
      </c>
      <c r="Q684" s="127"/>
      <c r="R684" s="132"/>
      <c r="S684" s="132"/>
      <c r="T684" s="381"/>
      <c r="U684" s="415"/>
      <c r="V684" s="317"/>
      <c r="W684" s="371"/>
      <c r="X684" s="306"/>
      <c r="Y684" s="307"/>
      <c r="Z684" s="311"/>
      <c r="AA684" s="318"/>
      <c r="AB684" s="304"/>
      <c r="AC684" s="351"/>
      <c r="AD684" s="351"/>
      <c r="AE684" s="354"/>
      <c r="AF684" s="356"/>
      <c r="AG684" s="351"/>
    </row>
    <row r="685" spans="1:33" ht="15" hidden="1">
      <c r="A685" s="75" t="s">
        <v>5490</v>
      </c>
      <c r="B685" s="39" t="s">
        <v>951</v>
      </c>
      <c r="C685" s="40" t="s">
        <v>2172</v>
      </c>
      <c r="D685" s="40" t="s">
        <v>2159</v>
      </c>
      <c r="E685" s="40" t="s">
        <v>2126</v>
      </c>
      <c r="F685" s="40" t="s">
        <v>2119</v>
      </c>
      <c r="G685" s="42" t="s">
        <v>2108</v>
      </c>
      <c r="H685" s="43" t="s">
        <v>2768</v>
      </c>
      <c r="I685" s="226">
        <v>4791</v>
      </c>
      <c r="J685" s="225">
        <v>681</v>
      </c>
      <c r="K685" s="246">
        <v>89</v>
      </c>
      <c r="L685" s="171">
        <v>843.3</v>
      </c>
      <c r="M685" s="24">
        <f t="shared" si="72"/>
        <v>1.8576497500000001E-2</v>
      </c>
      <c r="N685" s="24">
        <f t="shared" si="73"/>
        <v>1.5001298200000001E-2</v>
      </c>
      <c r="O685" s="44">
        <f t="shared" si="74"/>
        <v>3.6439349999999997E-4</v>
      </c>
      <c r="P685" s="20">
        <f t="shared" si="68"/>
        <v>54659</v>
      </c>
      <c r="Q685" s="127"/>
      <c r="R685" s="132"/>
      <c r="S685" s="132"/>
      <c r="T685" s="381"/>
      <c r="U685" s="415"/>
      <c r="V685" s="317"/>
      <c r="W685" s="371"/>
      <c r="X685" s="306"/>
      <c r="Y685" s="307"/>
      <c r="Z685" s="311"/>
      <c r="AA685" s="318"/>
      <c r="AB685" s="304"/>
      <c r="AC685" s="351"/>
      <c r="AD685" s="351"/>
      <c r="AE685" s="354"/>
      <c r="AF685" s="356"/>
      <c r="AG685" s="351"/>
    </row>
    <row r="686" spans="1:33" ht="15" hidden="1">
      <c r="A686" s="75" t="s">
        <v>5491</v>
      </c>
      <c r="B686" s="39" t="s">
        <v>952</v>
      </c>
      <c r="C686" s="40" t="s">
        <v>2172</v>
      </c>
      <c r="D686" s="40" t="s">
        <v>2159</v>
      </c>
      <c r="E686" s="40" t="s">
        <v>2133</v>
      </c>
      <c r="F686" s="40" t="s">
        <v>2119</v>
      </c>
      <c r="G686" s="42" t="s">
        <v>2108</v>
      </c>
      <c r="H686" s="43" t="s">
        <v>2769</v>
      </c>
      <c r="I686" s="226">
        <v>4618</v>
      </c>
      <c r="J686" s="225">
        <v>576</v>
      </c>
      <c r="K686" s="246">
        <v>78</v>
      </c>
      <c r="L686" s="171">
        <v>882.63</v>
      </c>
      <c r="M686" s="24">
        <f t="shared" si="72"/>
        <v>1.6890428700000001E-2</v>
      </c>
      <c r="N686" s="24">
        <f t="shared" si="73"/>
        <v>1.1022610699999999E-2</v>
      </c>
      <c r="O686" s="44">
        <f t="shared" si="74"/>
        <v>2.67748E-4</v>
      </c>
      <c r="P686" s="20">
        <f t="shared" si="68"/>
        <v>40162</v>
      </c>
      <c r="Q686" s="127"/>
      <c r="R686" s="132"/>
      <c r="S686" s="132"/>
      <c r="T686" s="381"/>
      <c r="U686" s="415"/>
      <c r="V686" s="317"/>
      <c r="W686" s="371"/>
      <c r="X686" s="306"/>
      <c r="Y686" s="307"/>
      <c r="Z686" s="311"/>
      <c r="AA686" s="318"/>
      <c r="AB686" s="304"/>
      <c r="AC686" s="351"/>
      <c r="AD686" s="351"/>
      <c r="AE686" s="354"/>
      <c r="AF686" s="356"/>
      <c r="AG686" s="351"/>
    </row>
    <row r="687" spans="1:33" ht="15" hidden="1">
      <c r="A687" s="75" t="s">
        <v>5492</v>
      </c>
      <c r="B687" s="39" t="s">
        <v>953</v>
      </c>
      <c r="C687" s="40" t="s">
        <v>2172</v>
      </c>
      <c r="D687" s="40" t="s">
        <v>2159</v>
      </c>
      <c r="E687" s="40" t="s">
        <v>2157</v>
      </c>
      <c r="F687" s="40" t="s">
        <v>2119</v>
      </c>
      <c r="G687" s="42" t="s">
        <v>2108</v>
      </c>
      <c r="H687" s="43" t="s">
        <v>2770</v>
      </c>
      <c r="I687" s="226">
        <v>4431</v>
      </c>
      <c r="J687" s="225">
        <v>540</v>
      </c>
      <c r="K687" s="246">
        <v>66</v>
      </c>
      <c r="L687" s="171">
        <v>4539.01</v>
      </c>
      <c r="M687" s="24">
        <f t="shared" si="72"/>
        <v>1.4895057499999999E-2</v>
      </c>
      <c r="N687" s="24">
        <f t="shared" si="73"/>
        <v>1.7720451999999999E-3</v>
      </c>
      <c r="O687" s="44">
        <f t="shared" si="74"/>
        <v>4.3044299999999997E-5</v>
      </c>
      <c r="P687" s="20">
        <f t="shared" si="68"/>
        <v>6456</v>
      </c>
      <c r="Q687" s="127"/>
      <c r="R687" s="132"/>
      <c r="S687" s="132"/>
      <c r="T687" s="381"/>
      <c r="U687" s="415"/>
      <c r="V687" s="317"/>
      <c r="W687" s="371"/>
      <c r="X687" s="306"/>
      <c r="Y687" s="307"/>
      <c r="Z687" s="311"/>
      <c r="AA687" s="318"/>
      <c r="AB687" s="304"/>
      <c r="AC687" s="351"/>
      <c r="AD687" s="351"/>
      <c r="AE687" s="354"/>
      <c r="AF687" s="356"/>
      <c r="AG687" s="351"/>
    </row>
    <row r="688" spans="1:33" ht="15" hidden="1">
      <c r="A688" s="75" t="s">
        <v>5493</v>
      </c>
      <c r="B688" s="39" t="s">
        <v>954</v>
      </c>
      <c r="C688" s="40" t="s">
        <v>2172</v>
      </c>
      <c r="D688" s="40" t="s">
        <v>2172</v>
      </c>
      <c r="E688" s="40" t="s">
        <v>2116</v>
      </c>
      <c r="F688" s="40" t="s">
        <v>2119</v>
      </c>
      <c r="G688" s="42" t="s">
        <v>2108</v>
      </c>
      <c r="H688" s="43" t="s">
        <v>2448</v>
      </c>
      <c r="I688" s="226">
        <v>4355</v>
      </c>
      <c r="J688" s="225">
        <v>552</v>
      </c>
      <c r="K688" s="246">
        <v>141</v>
      </c>
      <c r="L688" s="171">
        <v>733.14</v>
      </c>
      <c r="M688" s="24">
        <f t="shared" si="72"/>
        <v>3.2376578599999997E-2</v>
      </c>
      <c r="N688" s="24">
        <f t="shared" si="73"/>
        <v>2.43771604E-2</v>
      </c>
      <c r="O688" s="44">
        <f t="shared" si="74"/>
        <v>5.9214070000000003E-4</v>
      </c>
      <c r="P688" s="20">
        <f t="shared" si="68"/>
        <v>88821</v>
      </c>
      <c r="Q688" s="127"/>
      <c r="R688" s="132"/>
      <c r="S688" s="132"/>
      <c r="T688" s="381"/>
      <c r="U688" s="415"/>
      <c r="V688" s="317"/>
      <c r="W688" s="371"/>
      <c r="X688" s="306"/>
      <c r="Y688" s="307"/>
      <c r="Z688" s="311"/>
      <c r="AA688" s="318"/>
      <c r="AB688" s="304"/>
      <c r="AC688" s="351"/>
      <c r="AD688" s="351"/>
      <c r="AE688" s="354"/>
      <c r="AF688" s="356"/>
      <c r="AG688" s="351"/>
    </row>
    <row r="689" spans="1:33" ht="15" hidden="1">
      <c r="A689" s="75" t="s">
        <v>5494</v>
      </c>
      <c r="B689" s="39" t="s">
        <v>955</v>
      </c>
      <c r="C689" s="40" t="s">
        <v>2172</v>
      </c>
      <c r="D689" s="40" t="s">
        <v>2172</v>
      </c>
      <c r="E689" s="40" t="s">
        <v>2115</v>
      </c>
      <c r="F689" s="40" t="s">
        <v>2119</v>
      </c>
      <c r="G689" s="42" t="s">
        <v>2108</v>
      </c>
      <c r="H689" s="43" t="s">
        <v>2771</v>
      </c>
      <c r="I689" s="226">
        <v>4108</v>
      </c>
      <c r="J689" s="225">
        <v>560</v>
      </c>
      <c r="K689" s="246">
        <v>50</v>
      </c>
      <c r="L689" s="171">
        <v>1044.9000000000001</v>
      </c>
      <c r="M689" s="24">
        <f t="shared" si="72"/>
        <v>1.21713729E-2</v>
      </c>
      <c r="N689" s="24">
        <f t="shared" si="73"/>
        <v>6.5230823999999996E-3</v>
      </c>
      <c r="O689" s="44">
        <f t="shared" si="74"/>
        <v>1.584508E-4</v>
      </c>
      <c r="P689" s="20">
        <f t="shared" si="68"/>
        <v>23767</v>
      </c>
      <c r="Q689" s="127"/>
      <c r="R689" s="132"/>
      <c r="S689" s="132"/>
      <c r="T689" s="381"/>
      <c r="U689" s="415"/>
      <c r="V689" s="317"/>
      <c r="W689" s="371"/>
      <c r="X689" s="306"/>
      <c r="Y689" s="307"/>
      <c r="Z689" s="311"/>
      <c r="AA689" s="318"/>
      <c r="AB689" s="304"/>
      <c r="AC689" s="351"/>
      <c r="AD689" s="351"/>
      <c r="AE689" s="354"/>
      <c r="AF689" s="356"/>
      <c r="AG689" s="351"/>
    </row>
    <row r="690" spans="1:33" ht="15" hidden="1">
      <c r="A690" s="75" t="s">
        <v>5495</v>
      </c>
      <c r="B690" s="39" t="s">
        <v>956</v>
      </c>
      <c r="C690" s="40" t="s">
        <v>2172</v>
      </c>
      <c r="D690" s="40" t="s">
        <v>2172</v>
      </c>
      <c r="E690" s="40" t="s">
        <v>2120</v>
      </c>
      <c r="F690" s="40" t="s">
        <v>2119</v>
      </c>
      <c r="G690" s="42" t="s">
        <v>2108</v>
      </c>
      <c r="H690" s="43" t="s">
        <v>2772</v>
      </c>
      <c r="I690" s="226">
        <v>8522</v>
      </c>
      <c r="J690" s="225">
        <v>1266</v>
      </c>
      <c r="K690" s="246">
        <v>105</v>
      </c>
      <c r="L690" s="171">
        <v>1216.28</v>
      </c>
      <c r="M690" s="24">
        <f t="shared" si="72"/>
        <v>1.23210513E-2</v>
      </c>
      <c r="N690" s="24">
        <f t="shared" si="73"/>
        <v>1.28247204E-2</v>
      </c>
      <c r="O690" s="44">
        <f t="shared" si="74"/>
        <v>3.1152270000000003E-4</v>
      </c>
      <c r="P690" s="20">
        <f t="shared" si="68"/>
        <v>46728</v>
      </c>
      <c r="Q690" s="127"/>
      <c r="R690" s="132"/>
      <c r="S690" s="132"/>
      <c r="T690" s="381"/>
      <c r="U690" s="415"/>
      <c r="V690" s="317"/>
      <c r="W690" s="371"/>
      <c r="X690" s="306"/>
      <c r="Y690" s="307"/>
      <c r="Z690" s="311"/>
      <c r="AA690" s="318"/>
      <c r="AB690" s="304"/>
      <c r="AC690" s="351"/>
      <c r="AD690" s="351"/>
      <c r="AE690" s="354"/>
      <c r="AF690" s="356"/>
      <c r="AG690" s="351"/>
    </row>
    <row r="691" spans="1:33" ht="15" hidden="1">
      <c r="A691" s="75" t="s">
        <v>5496</v>
      </c>
      <c r="B691" s="39" t="s">
        <v>957</v>
      </c>
      <c r="C691" s="40" t="s">
        <v>2172</v>
      </c>
      <c r="D691" s="40" t="s">
        <v>2172</v>
      </c>
      <c r="E691" s="40" t="s">
        <v>2122</v>
      </c>
      <c r="F691" s="40" t="s">
        <v>2119</v>
      </c>
      <c r="G691" s="42" t="s">
        <v>2108</v>
      </c>
      <c r="H691" s="43" t="s">
        <v>2773</v>
      </c>
      <c r="I691" s="226">
        <v>6078</v>
      </c>
      <c r="J691" s="225">
        <v>864</v>
      </c>
      <c r="K691" s="246">
        <v>135</v>
      </c>
      <c r="L691" s="171">
        <v>1722.37</v>
      </c>
      <c r="M691" s="24">
        <f t="shared" si="72"/>
        <v>2.2211253699999999E-2</v>
      </c>
      <c r="N691" s="24">
        <f t="shared" si="73"/>
        <v>1.1141928299999999E-2</v>
      </c>
      <c r="O691" s="44">
        <f t="shared" si="74"/>
        <v>2.7064629999999998E-4</v>
      </c>
      <c r="P691" s="20">
        <f t="shared" si="68"/>
        <v>40596</v>
      </c>
      <c r="Q691" s="127"/>
      <c r="R691" s="132"/>
      <c r="S691" s="132"/>
      <c r="T691" s="381"/>
      <c r="U691" s="415"/>
      <c r="V691" s="317"/>
      <c r="W691" s="371"/>
      <c r="X691" s="306"/>
      <c r="Y691" s="307"/>
      <c r="Z691" s="311"/>
      <c r="AA691" s="318"/>
      <c r="AB691" s="304"/>
      <c r="AC691" s="351"/>
      <c r="AD691" s="351"/>
      <c r="AE691" s="354"/>
      <c r="AF691" s="356"/>
      <c r="AG691" s="351"/>
    </row>
    <row r="692" spans="1:33" ht="15" hidden="1">
      <c r="A692" s="75" t="s">
        <v>5497</v>
      </c>
      <c r="B692" s="39" t="s">
        <v>958</v>
      </c>
      <c r="C692" s="40" t="s">
        <v>2172</v>
      </c>
      <c r="D692" s="40" t="s">
        <v>2172</v>
      </c>
      <c r="E692" s="40" t="s">
        <v>2124</v>
      </c>
      <c r="F692" s="40" t="s">
        <v>2119</v>
      </c>
      <c r="G692" s="42" t="s">
        <v>2108</v>
      </c>
      <c r="H692" s="43" t="s">
        <v>2774</v>
      </c>
      <c r="I692" s="226">
        <v>3483</v>
      </c>
      <c r="J692" s="225">
        <v>517</v>
      </c>
      <c r="K692" s="246">
        <v>94</v>
      </c>
      <c r="L692" s="171">
        <v>803.86</v>
      </c>
      <c r="M692" s="24">
        <f t="shared" si="72"/>
        <v>2.6988228499999999E-2</v>
      </c>
      <c r="N692" s="24">
        <f t="shared" si="73"/>
        <v>1.7357393200000001E-2</v>
      </c>
      <c r="O692" s="44">
        <f t="shared" si="74"/>
        <v>4.2162489999999998E-4</v>
      </c>
      <c r="P692" s="20">
        <f t="shared" si="68"/>
        <v>63243</v>
      </c>
      <c r="Q692" s="127"/>
      <c r="R692" s="132"/>
      <c r="S692" s="132"/>
      <c r="T692" s="381"/>
      <c r="U692" s="415"/>
      <c r="V692" s="317"/>
      <c r="W692" s="371"/>
      <c r="X692" s="306"/>
      <c r="Y692" s="307"/>
      <c r="Z692" s="311"/>
      <c r="AA692" s="318"/>
      <c r="AB692" s="304"/>
      <c r="AC692" s="351"/>
      <c r="AD692" s="351"/>
      <c r="AE692" s="354"/>
      <c r="AF692" s="356"/>
      <c r="AG692" s="351"/>
    </row>
    <row r="693" spans="1:33" ht="15" hidden="1">
      <c r="A693" s="75" t="s">
        <v>5498</v>
      </c>
      <c r="B693" s="39" t="s">
        <v>959</v>
      </c>
      <c r="C693" s="40" t="s">
        <v>2172</v>
      </c>
      <c r="D693" s="40" t="s">
        <v>2172</v>
      </c>
      <c r="E693" s="40" t="s">
        <v>2126</v>
      </c>
      <c r="F693" s="40" t="s">
        <v>2119</v>
      </c>
      <c r="G693" s="42" t="s">
        <v>2108</v>
      </c>
      <c r="H693" s="43" t="s">
        <v>2775</v>
      </c>
      <c r="I693" s="226">
        <v>12862</v>
      </c>
      <c r="J693" s="225">
        <v>1820</v>
      </c>
      <c r="K693" s="246">
        <v>66</v>
      </c>
      <c r="L693" s="171">
        <v>1617.52</v>
      </c>
      <c r="M693" s="24">
        <f t="shared" si="72"/>
        <v>5.1313948000000003E-3</v>
      </c>
      <c r="N693" s="24">
        <f t="shared" si="73"/>
        <v>5.7737391000000004E-3</v>
      </c>
      <c r="O693" s="44">
        <f t="shared" si="74"/>
        <v>1.4024870000000001E-4</v>
      </c>
      <c r="P693" s="20">
        <f t="shared" si="68"/>
        <v>21037</v>
      </c>
      <c r="Q693" s="127"/>
      <c r="R693" s="132"/>
      <c r="S693" s="132"/>
      <c r="T693" s="381"/>
      <c r="U693" s="415"/>
      <c r="V693" s="317"/>
      <c r="W693" s="371"/>
      <c r="X693" s="306"/>
      <c r="Y693" s="307"/>
      <c r="Z693" s="311"/>
      <c r="AA693" s="318"/>
      <c r="AB693" s="304"/>
      <c r="AC693" s="351"/>
      <c r="AD693" s="351"/>
      <c r="AE693" s="354"/>
      <c r="AF693" s="356"/>
      <c r="AG693" s="351"/>
    </row>
    <row r="694" spans="1:33" ht="15" hidden="1">
      <c r="A694" s="75" t="s">
        <v>5499</v>
      </c>
      <c r="B694" s="39" t="s">
        <v>960</v>
      </c>
      <c r="C694" s="40" t="s">
        <v>2172</v>
      </c>
      <c r="D694" s="40" t="s">
        <v>2172</v>
      </c>
      <c r="E694" s="40" t="s">
        <v>2133</v>
      </c>
      <c r="F694" s="40" t="s">
        <v>2119</v>
      </c>
      <c r="G694" s="42" t="s">
        <v>2108</v>
      </c>
      <c r="H694" s="43" t="s">
        <v>2776</v>
      </c>
      <c r="I694" s="226">
        <v>3526</v>
      </c>
      <c r="J694" s="225">
        <v>435</v>
      </c>
      <c r="K694" s="246">
        <v>92</v>
      </c>
      <c r="L694" s="171">
        <v>730.6</v>
      </c>
      <c r="M694" s="24">
        <f t="shared" si="72"/>
        <v>2.6091888800000001E-2</v>
      </c>
      <c r="N694" s="24">
        <f t="shared" si="73"/>
        <v>1.55351377E-2</v>
      </c>
      <c r="O694" s="44">
        <f t="shared" si="74"/>
        <v>3.7736090000000001E-4</v>
      </c>
      <c r="P694" s="20">
        <f t="shared" si="68"/>
        <v>56604</v>
      </c>
      <c r="Q694" s="127"/>
      <c r="R694" s="132"/>
      <c r="S694" s="132"/>
      <c r="T694" s="381"/>
      <c r="U694" s="415"/>
      <c r="V694" s="317"/>
      <c r="W694" s="371"/>
      <c r="X694" s="306"/>
      <c r="Y694" s="307"/>
      <c r="Z694" s="311"/>
      <c r="AA694" s="318"/>
      <c r="AB694" s="304"/>
      <c r="AC694" s="351"/>
      <c r="AD694" s="351"/>
      <c r="AE694" s="354"/>
      <c r="AF694" s="356"/>
      <c r="AG694" s="351"/>
    </row>
    <row r="695" spans="1:33" ht="15" hidden="1">
      <c r="A695" s="75" t="s">
        <v>5500</v>
      </c>
      <c r="B695" s="39" t="s">
        <v>961</v>
      </c>
      <c r="C695" s="40" t="s">
        <v>2172</v>
      </c>
      <c r="D695" s="40" t="s">
        <v>2172</v>
      </c>
      <c r="E695" s="40" t="s">
        <v>2157</v>
      </c>
      <c r="F695" s="40" t="s">
        <v>2119</v>
      </c>
      <c r="G695" s="42" t="s">
        <v>2108</v>
      </c>
      <c r="H695" s="43" t="s">
        <v>2777</v>
      </c>
      <c r="I695" s="226">
        <v>12342</v>
      </c>
      <c r="J695" s="225">
        <v>1888</v>
      </c>
      <c r="K695" s="246">
        <v>89</v>
      </c>
      <c r="L695" s="171">
        <v>1007.3</v>
      </c>
      <c r="M695" s="24">
        <f t="shared" si="72"/>
        <v>7.2111489000000004E-3</v>
      </c>
      <c r="N695" s="24">
        <f t="shared" si="73"/>
        <v>1.3515982399999999E-2</v>
      </c>
      <c r="O695" s="44">
        <f t="shared" si="74"/>
        <v>3.2831400000000001E-4</v>
      </c>
      <c r="P695" s="20">
        <f t="shared" si="68"/>
        <v>49247</v>
      </c>
      <c r="Q695" s="127"/>
      <c r="R695" s="132"/>
      <c r="S695" s="132"/>
      <c r="T695" s="381"/>
      <c r="U695" s="415"/>
      <c r="V695" s="317"/>
      <c r="W695" s="371"/>
      <c r="X695" s="306"/>
      <c r="Y695" s="307"/>
      <c r="Z695" s="311"/>
      <c r="AA695" s="318"/>
      <c r="AB695" s="304"/>
      <c r="AC695" s="351"/>
      <c r="AD695" s="351"/>
      <c r="AE695" s="354"/>
      <c r="AF695" s="356"/>
      <c r="AG695" s="351"/>
    </row>
    <row r="696" spans="1:33" ht="15" hidden="1">
      <c r="A696" s="75" t="s">
        <v>5501</v>
      </c>
      <c r="B696" s="39" t="s">
        <v>962</v>
      </c>
      <c r="C696" s="40" t="s">
        <v>2172</v>
      </c>
      <c r="D696" s="40" t="s">
        <v>2172</v>
      </c>
      <c r="E696" s="40" t="s">
        <v>2159</v>
      </c>
      <c r="F696" s="40">
        <v>3</v>
      </c>
      <c r="G696" s="42" t="s">
        <v>2109</v>
      </c>
      <c r="H696" s="43" t="s">
        <v>2778</v>
      </c>
      <c r="I696" s="226">
        <v>16323</v>
      </c>
      <c r="J696" s="225">
        <v>2371</v>
      </c>
      <c r="K696" s="246">
        <v>251</v>
      </c>
      <c r="L696" s="171">
        <v>1225.6300000000001</v>
      </c>
      <c r="M696" s="24">
        <f t="shared" si="72"/>
        <v>1.53770752E-2</v>
      </c>
      <c r="N696" s="24">
        <f t="shared" si="73"/>
        <v>2.97471874E-2</v>
      </c>
      <c r="O696" s="44">
        <f t="shared" si="74"/>
        <v>7.2258299999999995E-4</v>
      </c>
      <c r="P696" s="20">
        <f t="shared" si="68"/>
        <v>108387</v>
      </c>
      <c r="Q696" s="127"/>
      <c r="R696" s="132"/>
      <c r="S696" s="132"/>
      <c r="T696" s="381"/>
      <c r="U696" s="415"/>
      <c r="V696" s="317"/>
      <c r="W696" s="371"/>
      <c r="X696" s="306"/>
      <c r="Y696" s="307"/>
      <c r="Z696" s="311"/>
      <c r="AA696" s="318"/>
      <c r="AB696" s="304"/>
      <c r="AC696" s="351"/>
      <c r="AD696" s="351"/>
      <c r="AE696" s="354"/>
      <c r="AF696" s="356"/>
      <c r="AG696" s="351"/>
    </row>
    <row r="697" spans="1:33" ht="15" hidden="1">
      <c r="A697" s="75" t="s">
        <v>5502</v>
      </c>
      <c r="B697" s="39" t="s">
        <v>963</v>
      </c>
      <c r="C697" s="40" t="s">
        <v>2172</v>
      </c>
      <c r="D697" s="40" t="s">
        <v>2172</v>
      </c>
      <c r="E697" s="40" t="s">
        <v>2172</v>
      </c>
      <c r="F697" s="40" t="s">
        <v>2119</v>
      </c>
      <c r="G697" s="42" t="s">
        <v>2108</v>
      </c>
      <c r="H697" s="43" t="s">
        <v>2779</v>
      </c>
      <c r="I697" s="226">
        <v>11929</v>
      </c>
      <c r="J697" s="225">
        <v>1854</v>
      </c>
      <c r="K697" s="246">
        <v>132</v>
      </c>
      <c r="L697" s="171">
        <v>1541.87</v>
      </c>
      <c r="M697" s="24">
        <f t="shared" si="72"/>
        <v>1.10654707E-2</v>
      </c>
      <c r="N697" s="24">
        <f t="shared" si="73"/>
        <v>1.33055203E-2</v>
      </c>
      <c r="O697" s="44">
        <f t="shared" si="74"/>
        <v>3.2320169999999998E-4</v>
      </c>
      <c r="P697" s="20">
        <f t="shared" si="68"/>
        <v>48480</v>
      </c>
      <c r="Q697" s="127"/>
      <c r="R697" s="132"/>
      <c r="S697" s="132"/>
      <c r="T697" s="381"/>
      <c r="U697" s="415"/>
      <c r="V697" s="317"/>
      <c r="W697" s="371"/>
      <c r="X697" s="306"/>
      <c r="Y697" s="307"/>
      <c r="Z697" s="311"/>
      <c r="AA697" s="318"/>
      <c r="AB697" s="304"/>
      <c r="AC697" s="351"/>
      <c r="AD697" s="351"/>
      <c r="AE697" s="354"/>
      <c r="AF697" s="356"/>
      <c r="AG697" s="351"/>
    </row>
    <row r="698" spans="1:33" ht="15" hidden="1">
      <c r="A698" s="76" t="s">
        <v>7278</v>
      </c>
      <c r="B698" s="39" t="s">
        <v>964</v>
      </c>
      <c r="C698" s="40" t="s">
        <v>2172</v>
      </c>
      <c r="D698" s="40" t="s">
        <v>2172</v>
      </c>
      <c r="E698" s="40" t="s">
        <v>2174</v>
      </c>
      <c r="F698" s="40">
        <v>3</v>
      </c>
      <c r="G698" s="42" t="s">
        <v>2109</v>
      </c>
      <c r="H698" s="43" t="s">
        <v>2780</v>
      </c>
      <c r="I698" s="226">
        <v>7787</v>
      </c>
      <c r="J698" s="225">
        <v>1090</v>
      </c>
      <c r="K698" s="246">
        <v>77</v>
      </c>
      <c r="L698" s="171">
        <v>2228.29</v>
      </c>
      <c r="M698" s="24">
        <f t="shared" si="72"/>
        <v>9.8882753000000007E-3</v>
      </c>
      <c r="N698" s="24">
        <f t="shared" si="73"/>
        <v>4.8369915999999999E-3</v>
      </c>
      <c r="O698" s="44">
        <f t="shared" si="74"/>
        <v>1.174943E-4</v>
      </c>
      <c r="P698" s="20">
        <f t="shared" si="68"/>
        <v>17624</v>
      </c>
      <c r="Q698" s="127"/>
      <c r="R698" s="132"/>
      <c r="S698" s="132"/>
      <c r="T698" s="381"/>
      <c r="U698" s="415"/>
      <c r="V698" s="317"/>
      <c r="W698" s="371"/>
      <c r="X698" s="306"/>
      <c r="Y698" s="307"/>
      <c r="Z698" s="311"/>
      <c r="AA698" s="318"/>
      <c r="AB698" s="304"/>
      <c r="AC698" s="351"/>
      <c r="AD698" s="351"/>
      <c r="AE698" s="354"/>
      <c r="AF698" s="356"/>
      <c r="AG698" s="351"/>
    </row>
    <row r="699" spans="1:33" ht="15" hidden="1">
      <c r="A699" s="75" t="s">
        <v>5503</v>
      </c>
      <c r="B699" s="39" t="s">
        <v>965</v>
      </c>
      <c r="C699" s="40" t="s">
        <v>2172</v>
      </c>
      <c r="D699" s="40" t="s">
        <v>2174</v>
      </c>
      <c r="E699" s="40" t="s">
        <v>2116</v>
      </c>
      <c r="F699" s="40" t="s">
        <v>2119</v>
      </c>
      <c r="G699" s="42" t="s">
        <v>2108</v>
      </c>
      <c r="H699" s="43" t="s">
        <v>2781</v>
      </c>
      <c r="I699" s="226">
        <v>3903</v>
      </c>
      <c r="J699" s="225">
        <v>542</v>
      </c>
      <c r="K699" s="246">
        <v>83</v>
      </c>
      <c r="L699" s="171">
        <v>943.45</v>
      </c>
      <c r="M699" s="24">
        <f t="shared" si="72"/>
        <v>2.1265692999999999E-2</v>
      </c>
      <c r="N699" s="24">
        <f t="shared" si="73"/>
        <v>1.22168695E-2</v>
      </c>
      <c r="O699" s="44">
        <f t="shared" si="74"/>
        <v>2.9675749999999999E-4</v>
      </c>
      <c r="P699" s="20">
        <f t="shared" si="68"/>
        <v>44513</v>
      </c>
      <c r="Q699" s="127"/>
      <c r="R699" s="132"/>
      <c r="S699" s="132"/>
      <c r="T699" s="381"/>
      <c r="U699" s="415"/>
      <c r="V699" s="317"/>
      <c r="W699" s="371"/>
      <c r="X699" s="306"/>
      <c r="Y699" s="307"/>
      <c r="Z699" s="311"/>
      <c r="AA699" s="318"/>
      <c r="AB699" s="304"/>
      <c r="AC699" s="351"/>
      <c r="AD699" s="351"/>
      <c r="AE699" s="354"/>
      <c r="AF699" s="356"/>
      <c r="AG699" s="351"/>
    </row>
    <row r="700" spans="1:33" ht="15" hidden="1">
      <c r="A700" s="75" t="s">
        <v>5504</v>
      </c>
      <c r="B700" s="39" t="s">
        <v>966</v>
      </c>
      <c r="C700" s="40" t="s">
        <v>2172</v>
      </c>
      <c r="D700" s="40" t="s">
        <v>2174</v>
      </c>
      <c r="E700" s="40" t="s">
        <v>2115</v>
      </c>
      <c r="F700" s="40" t="s">
        <v>2119</v>
      </c>
      <c r="G700" s="42" t="s">
        <v>2108</v>
      </c>
      <c r="H700" s="43" t="s">
        <v>2782</v>
      </c>
      <c r="I700" s="226">
        <v>3464</v>
      </c>
      <c r="J700" s="225">
        <v>418</v>
      </c>
      <c r="K700" s="246">
        <v>42</v>
      </c>
      <c r="L700" s="171">
        <v>1131.29</v>
      </c>
      <c r="M700" s="24">
        <f t="shared" si="72"/>
        <v>1.21247113E-2</v>
      </c>
      <c r="N700" s="24">
        <f t="shared" si="73"/>
        <v>4.4799558999999997E-3</v>
      </c>
      <c r="O700" s="44">
        <f t="shared" si="74"/>
        <v>1.088217E-4</v>
      </c>
      <c r="P700" s="20">
        <f t="shared" si="68"/>
        <v>16323</v>
      </c>
      <c r="Q700" s="127"/>
      <c r="R700" s="132"/>
      <c r="S700" s="132"/>
      <c r="T700" s="381"/>
      <c r="U700" s="415"/>
      <c r="V700" s="317"/>
      <c r="W700" s="371"/>
      <c r="X700" s="306"/>
      <c r="Y700" s="307"/>
      <c r="Z700" s="311"/>
      <c r="AA700" s="318"/>
      <c r="AB700" s="304"/>
      <c r="AC700" s="351"/>
      <c r="AD700" s="351"/>
      <c r="AE700" s="354"/>
      <c r="AF700" s="356"/>
      <c r="AG700" s="351"/>
    </row>
    <row r="701" spans="1:33" ht="15" hidden="1">
      <c r="A701" s="75" t="s">
        <v>5505</v>
      </c>
      <c r="B701" s="39" t="s">
        <v>967</v>
      </c>
      <c r="C701" s="40" t="s">
        <v>2172</v>
      </c>
      <c r="D701" s="40" t="s">
        <v>2174</v>
      </c>
      <c r="E701" s="40" t="s">
        <v>2120</v>
      </c>
      <c r="F701" s="40">
        <v>3</v>
      </c>
      <c r="G701" s="42" t="s">
        <v>2109</v>
      </c>
      <c r="H701" s="43" t="s">
        <v>2783</v>
      </c>
      <c r="I701" s="226">
        <v>15606</v>
      </c>
      <c r="J701" s="225">
        <v>2000</v>
      </c>
      <c r="K701" s="247">
        <v>126</v>
      </c>
      <c r="L701" s="171">
        <v>1285.24</v>
      </c>
      <c r="M701" s="24">
        <f t="shared" si="72"/>
        <v>8.0738176999999994E-3</v>
      </c>
      <c r="N701" s="24">
        <f t="shared" si="73"/>
        <v>1.2563906600000001E-2</v>
      </c>
      <c r="O701" s="44">
        <f t="shared" si="74"/>
        <v>3.051873E-4</v>
      </c>
      <c r="P701" s="20">
        <f t="shared" si="68"/>
        <v>45778</v>
      </c>
      <c r="Q701" s="127"/>
      <c r="R701" s="132"/>
      <c r="S701" s="132"/>
      <c r="T701" s="381"/>
      <c r="U701" s="415"/>
      <c r="V701" s="320"/>
      <c r="W701" s="371"/>
      <c r="X701" s="306"/>
      <c r="Y701" s="307"/>
      <c r="Z701" s="311"/>
      <c r="AA701" s="318"/>
      <c r="AB701" s="304"/>
      <c r="AC701" s="351"/>
      <c r="AD701" s="351"/>
      <c r="AE701" s="354"/>
      <c r="AF701" s="356"/>
      <c r="AG701" s="351"/>
    </row>
    <row r="702" spans="1:33" ht="15" hidden="1">
      <c r="A702" s="75" t="s">
        <v>5506</v>
      </c>
      <c r="B702" s="39" t="s">
        <v>968</v>
      </c>
      <c r="C702" s="40" t="s">
        <v>2172</v>
      </c>
      <c r="D702" s="40" t="s">
        <v>2174</v>
      </c>
      <c r="E702" s="40" t="s">
        <v>2122</v>
      </c>
      <c r="F702" s="40">
        <v>3</v>
      </c>
      <c r="G702" s="42" t="s">
        <v>2109</v>
      </c>
      <c r="H702" s="43" t="s">
        <v>2784</v>
      </c>
      <c r="I702" s="226">
        <v>7004</v>
      </c>
      <c r="J702" s="225">
        <v>806</v>
      </c>
      <c r="K702" s="247">
        <v>98</v>
      </c>
      <c r="L702" s="171">
        <v>1434.67</v>
      </c>
      <c r="M702" s="24">
        <f t="shared" si="72"/>
        <v>1.39920045E-2</v>
      </c>
      <c r="N702" s="24">
        <f t="shared" si="73"/>
        <v>7.8607313999999994E-3</v>
      </c>
      <c r="O702" s="44">
        <f t="shared" si="74"/>
        <v>1.9094340000000001E-4</v>
      </c>
      <c r="P702" s="20">
        <f t="shared" si="68"/>
        <v>28641</v>
      </c>
      <c r="Q702" s="127"/>
      <c r="R702" s="132"/>
      <c r="S702" s="132"/>
      <c r="T702" s="381"/>
      <c r="U702" s="415"/>
      <c r="V702" s="320"/>
      <c r="W702" s="371"/>
      <c r="X702" s="306"/>
      <c r="Y702" s="307"/>
      <c r="Z702" s="311"/>
      <c r="AA702" s="318"/>
      <c r="AB702" s="304"/>
      <c r="AC702" s="351"/>
      <c r="AD702" s="351"/>
      <c r="AE702" s="354"/>
      <c r="AF702" s="356"/>
      <c r="AG702" s="351"/>
    </row>
    <row r="703" spans="1:33" ht="15" hidden="1">
      <c r="A703" s="75" t="s">
        <v>5507</v>
      </c>
      <c r="B703" s="39" t="s">
        <v>969</v>
      </c>
      <c r="C703" s="40" t="s">
        <v>2172</v>
      </c>
      <c r="D703" s="40" t="s">
        <v>2174</v>
      </c>
      <c r="E703" s="40" t="s">
        <v>2124</v>
      </c>
      <c r="F703" s="40" t="s">
        <v>2119</v>
      </c>
      <c r="G703" s="42" t="s">
        <v>2108</v>
      </c>
      <c r="H703" s="43" t="s">
        <v>2785</v>
      </c>
      <c r="I703" s="226">
        <v>6229</v>
      </c>
      <c r="J703" s="225">
        <v>756</v>
      </c>
      <c r="K703" s="247">
        <v>58</v>
      </c>
      <c r="L703" s="171">
        <v>1682.34</v>
      </c>
      <c r="M703" s="24">
        <f t="shared" si="72"/>
        <v>9.3112859000000006E-3</v>
      </c>
      <c r="N703" s="24">
        <f t="shared" si="73"/>
        <v>4.1842505000000002E-3</v>
      </c>
      <c r="O703" s="44">
        <f t="shared" si="74"/>
        <v>1.016387E-4</v>
      </c>
      <c r="P703" s="20">
        <f t="shared" si="68"/>
        <v>15245</v>
      </c>
      <c r="Q703" s="127"/>
      <c r="R703" s="132"/>
      <c r="S703" s="132"/>
      <c r="T703" s="381"/>
      <c r="U703" s="415"/>
      <c r="V703" s="320"/>
      <c r="W703" s="371"/>
      <c r="X703" s="306"/>
      <c r="Y703" s="307"/>
      <c r="Z703" s="311"/>
      <c r="AA703" s="318"/>
      <c r="AB703" s="304"/>
      <c r="AC703" s="351"/>
      <c r="AD703" s="351"/>
      <c r="AE703" s="354"/>
      <c r="AF703" s="356"/>
      <c r="AG703" s="351"/>
    </row>
    <row r="704" spans="1:33" ht="15" hidden="1">
      <c r="A704" s="75" t="s">
        <v>5508</v>
      </c>
      <c r="B704" s="39" t="s">
        <v>970</v>
      </c>
      <c r="C704" s="40" t="s">
        <v>2172</v>
      </c>
      <c r="D704" s="40" t="s">
        <v>2174</v>
      </c>
      <c r="E704" s="40" t="s">
        <v>2126</v>
      </c>
      <c r="F704" s="40" t="s">
        <v>2119</v>
      </c>
      <c r="G704" s="42" t="s">
        <v>2108</v>
      </c>
      <c r="H704" s="43" t="s">
        <v>2786</v>
      </c>
      <c r="I704" s="226">
        <v>4999</v>
      </c>
      <c r="J704" s="225">
        <v>592</v>
      </c>
      <c r="K704" s="247">
        <v>44</v>
      </c>
      <c r="L704" s="171">
        <v>871.5</v>
      </c>
      <c r="M704" s="24">
        <f t="shared" si="72"/>
        <v>8.8017602999999993E-3</v>
      </c>
      <c r="N704" s="24">
        <f t="shared" si="73"/>
        <v>5.9789352000000004E-3</v>
      </c>
      <c r="O704" s="44">
        <f t="shared" si="74"/>
        <v>1.4523309999999999E-4</v>
      </c>
      <c r="P704" s="20">
        <f t="shared" si="68"/>
        <v>21784</v>
      </c>
      <c r="Q704" s="127"/>
      <c r="R704" s="132"/>
      <c r="S704" s="132"/>
      <c r="T704" s="381"/>
      <c r="U704" s="415"/>
      <c r="V704" s="320"/>
      <c r="W704" s="371"/>
      <c r="X704" s="306"/>
      <c r="Y704" s="307"/>
      <c r="Z704" s="311"/>
      <c r="AA704" s="318"/>
      <c r="AB704" s="304"/>
      <c r="AC704" s="351"/>
      <c r="AD704" s="351"/>
      <c r="AE704" s="354"/>
      <c r="AF704" s="356"/>
      <c r="AG704" s="351"/>
    </row>
    <row r="705" spans="1:33" ht="15" hidden="1">
      <c r="A705" s="75" t="s">
        <v>5509</v>
      </c>
      <c r="B705" s="39" t="s">
        <v>971</v>
      </c>
      <c r="C705" s="40" t="s">
        <v>2172</v>
      </c>
      <c r="D705" s="40" t="s">
        <v>2175</v>
      </c>
      <c r="E705" s="40" t="s">
        <v>2116</v>
      </c>
      <c r="F705" s="40" t="s">
        <v>2117</v>
      </c>
      <c r="G705" s="42" t="s">
        <v>2107</v>
      </c>
      <c r="H705" s="43" t="s">
        <v>2787</v>
      </c>
      <c r="I705" s="226">
        <v>46087</v>
      </c>
      <c r="J705" s="225">
        <v>5496</v>
      </c>
      <c r="K705" s="247">
        <v>378</v>
      </c>
      <c r="L705" s="171">
        <v>2007.04</v>
      </c>
      <c r="M705" s="24">
        <f t="shared" si="72"/>
        <v>8.2018790000000005E-3</v>
      </c>
      <c r="N705" s="24">
        <f t="shared" si="73"/>
        <v>2.24597053E-2</v>
      </c>
      <c r="O705" s="44">
        <f t="shared" si="74"/>
        <v>5.4556419999999997E-4</v>
      </c>
      <c r="P705" s="20">
        <f t="shared" si="68"/>
        <v>81834</v>
      </c>
      <c r="Q705" s="127"/>
      <c r="R705" s="132"/>
      <c r="S705" s="132"/>
      <c r="T705" s="382"/>
      <c r="U705" s="415"/>
      <c r="V705" s="320"/>
      <c r="W705" s="371"/>
      <c r="X705" s="306"/>
      <c r="Y705" s="307"/>
      <c r="Z705" s="311"/>
      <c r="AA705" s="318"/>
      <c r="AB705" s="304"/>
      <c r="AC705" s="351"/>
      <c r="AD705" s="351"/>
      <c r="AE705" s="354"/>
      <c r="AF705" s="356"/>
      <c r="AG705" s="351"/>
    </row>
    <row r="706" spans="1:33" ht="15" hidden="1">
      <c r="A706" s="75" t="s">
        <v>5510</v>
      </c>
      <c r="B706" s="39" t="s">
        <v>972</v>
      </c>
      <c r="C706" s="40" t="s">
        <v>2172</v>
      </c>
      <c r="D706" s="40" t="s">
        <v>2175</v>
      </c>
      <c r="E706" s="40" t="s">
        <v>2115</v>
      </c>
      <c r="F706" s="40" t="s">
        <v>2119</v>
      </c>
      <c r="G706" s="42" t="s">
        <v>2108</v>
      </c>
      <c r="H706" s="43" t="s">
        <v>2788</v>
      </c>
      <c r="I706" s="226">
        <v>4454</v>
      </c>
      <c r="J706" s="225">
        <v>699</v>
      </c>
      <c r="K706" s="247">
        <v>51</v>
      </c>
      <c r="L706" s="171">
        <v>1518.32</v>
      </c>
      <c r="M706" s="24">
        <f t="shared" si="72"/>
        <v>1.14503816E-2</v>
      </c>
      <c r="N706" s="24">
        <f t="shared" si="73"/>
        <v>5.2714952000000002E-3</v>
      </c>
      <c r="O706" s="44">
        <f t="shared" si="74"/>
        <v>1.2804879999999999E-4</v>
      </c>
      <c r="P706" s="20">
        <f t="shared" si="68"/>
        <v>19207</v>
      </c>
      <c r="Q706" s="127"/>
      <c r="R706" s="132"/>
      <c r="S706" s="132"/>
      <c r="T706" s="381"/>
      <c r="U706" s="415"/>
      <c r="V706" s="320"/>
      <c r="W706" s="371"/>
      <c r="X706" s="306"/>
      <c r="Y706" s="307"/>
      <c r="Z706" s="311"/>
      <c r="AA706" s="318"/>
      <c r="AB706" s="304"/>
      <c r="AC706" s="351"/>
      <c r="AD706" s="351"/>
      <c r="AE706" s="354"/>
      <c r="AF706" s="356"/>
      <c r="AG706" s="351"/>
    </row>
    <row r="707" spans="1:33" ht="15" hidden="1">
      <c r="A707" s="75" t="s">
        <v>5511</v>
      </c>
      <c r="B707" s="39" t="s">
        <v>973</v>
      </c>
      <c r="C707" s="40" t="s">
        <v>2172</v>
      </c>
      <c r="D707" s="40" t="s">
        <v>2175</v>
      </c>
      <c r="E707" s="40" t="s">
        <v>2120</v>
      </c>
      <c r="F707" s="40" t="s">
        <v>2119</v>
      </c>
      <c r="G707" s="42" t="s">
        <v>2108</v>
      </c>
      <c r="H707" s="43" t="s">
        <v>2789</v>
      </c>
      <c r="I707" s="226">
        <v>6127</v>
      </c>
      <c r="J707" s="225">
        <v>710</v>
      </c>
      <c r="K707" s="247">
        <v>91</v>
      </c>
      <c r="L707" s="171">
        <v>892.86</v>
      </c>
      <c r="M707" s="24">
        <f t="shared" si="72"/>
        <v>1.48522931E-2</v>
      </c>
      <c r="N707" s="24">
        <f t="shared" si="73"/>
        <v>1.18105056E-2</v>
      </c>
      <c r="O707" s="44">
        <f t="shared" si="74"/>
        <v>2.8688660000000002E-4</v>
      </c>
      <c r="P707" s="20">
        <f t="shared" si="68"/>
        <v>43032</v>
      </c>
      <c r="Q707" s="127"/>
      <c r="R707" s="132"/>
      <c r="S707" s="132"/>
      <c r="T707" s="381"/>
      <c r="U707" s="415"/>
      <c r="V707" s="320"/>
      <c r="W707" s="371"/>
      <c r="X707" s="306"/>
      <c r="Y707" s="307"/>
      <c r="Z707" s="311"/>
      <c r="AA707" s="318"/>
      <c r="AB707" s="304"/>
      <c r="AC707" s="351"/>
      <c r="AD707" s="351"/>
      <c r="AE707" s="354"/>
      <c r="AF707" s="356"/>
      <c r="AG707" s="351"/>
    </row>
    <row r="708" spans="1:33" ht="15" hidden="1">
      <c r="A708" s="75" t="s">
        <v>5512</v>
      </c>
      <c r="B708" s="39" t="s">
        <v>974</v>
      </c>
      <c r="C708" s="40" t="s">
        <v>2172</v>
      </c>
      <c r="D708" s="40" t="s">
        <v>2175</v>
      </c>
      <c r="E708" s="40" t="s">
        <v>2122</v>
      </c>
      <c r="F708" s="40" t="s">
        <v>2119</v>
      </c>
      <c r="G708" s="42" t="s">
        <v>2108</v>
      </c>
      <c r="H708" s="43" t="s">
        <v>2790</v>
      </c>
      <c r="I708" s="226">
        <v>5861</v>
      </c>
      <c r="J708" s="225">
        <v>797</v>
      </c>
      <c r="K708" s="247">
        <v>49</v>
      </c>
      <c r="L708" s="171">
        <v>1136.51</v>
      </c>
      <c r="M708" s="24">
        <f t="shared" si="72"/>
        <v>8.3603480000000001E-3</v>
      </c>
      <c r="N708" s="24">
        <f t="shared" si="73"/>
        <v>5.8628585E-3</v>
      </c>
      <c r="O708" s="44">
        <f t="shared" si="74"/>
        <v>1.4241349999999999E-4</v>
      </c>
      <c r="P708" s="20">
        <f t="shared" si="68"/>
        <v>21362</v>
      </c>
      <c r="Q708" s="127"/>
      <c r="R708" s="132"/>
      <c r="S708" s="132"/>
      <c r="T708" s="382"/>
      <c r="U708" s="415"/>
      <c r="V708" s="320"/>
      <c r="W708" s="371"/>
      <c r="X708" s="306"/>
      <c r="Y708" s="307"/>
      <c r="Z708" s="311"/>
      <c r="AA708" s="318"/>
      <c r="AB708" s="304"/>
      <c r="AC708" s="351"/>
      <c r="AD708" s="351"/>
      <c r="AE708" s="354"/>
      <c r="AF708" s="356"/>
      <c r="AG708" s="351"/>
    </row>
    <row r="709" spans="1:33" ht="15" hidden="1">
      <c r="A709" s="75" t="s">
        <v>5513</v>
      </c>
      <c r="B709" s="39" t="s">
        <v>975</v>
      </c>
      <c r="C709" s="40" t="s">
        <v>2172</v>
      </c>
      <c r="D709" s="40" t="s">
        <v>2175</v>
      </c>
      <c r="E709" s="40" t="s">
        <v>2124</v>
      </c>
      <c r="F709" s="40">
        <v>3</v>
      </c>
      <c r="G709" s="42" t="s">
        <v>2109</v>
      </c>
      <c r="H709" s="43" t="s">
        <v>2791</v>
      </c>
      <c r="I709" s="226">
        <v>5912</v>
      </c>
      <c r="J709" s="225">
        <v>835</v>
      </c>
      <c r="K709" s="247">
        <v>59</v>
      </c>
      <c r="L709" s="171">
        <v>2807.36</v>
      </c>
      <c r="M709" s="24">
        <f t="shared" si="72"/>
        <v>9.9797023000000006E-3</v>
      </c>
      <c r="N709" s="24">
        <f t="shared" si="73"/>
        <v>2.9682874000000001E-3</v>
      </c>
      <c r="O709" s="44">
        <f t="shared" si="74"/>
        <v>7.2101999999999995E-5</v>
      </c>
      <c r="P709" s="20">
        <f t="shared" ref="P709:P772" si="75">ROUNDDOWN(150000000*O709,0)</f>
        <v>10815</v>
      </c>
      <c r="Q709" s="127"/>
      <c r="R709" s="132"/>
      <c r="S709" s="132"/>
      <c r="T709" s="381"/>
      <c r="U709" s="415"/>
      <c r="V709" s="320"/>
      <c r="W709" s="371"/>
      <c r="X709" s="306"/>
      <c r="Y709" s="307"/>
      <c r="Z709" s="311"/>
      <c r="AA709" s="318"/>
      <c r="AB709" s="304"/>
      <c r="AC709" s="351"/>
      <c r="AD709" s="351"/>
      <c r="AE709" s="354"/>
      <c r="AF709" s="356"/>
      <c r="AG709" s="351"/>
    </row>
    <row r="710" spans="1:33" ht="15" hidden="1">
      <c r="A710" s="75" t="s">
        <v>5514</v>
      </c>
      <c r="B710" s="39" t="s">
        <v>976</v>
      </c>
      <c r="C710" s="40" t="s">
        <v>2172</v>
      </c>
      <c r="D710" s="40" t="s">
        <v>2175</v>
      </c>
      <c r="E710" s="40" t="s">
        <v>2126</v>
      </c>
      <c r="F710" s="40" t="s">
        <v>2119</v>
      </c>
      <c r="G710" s="42" t="s">
        <v>2108</v>
      </c>
      <c r="H710" s="43" t="s">
        <v>2792</v>
      </c>
      <c r="I710" s="226">
        <v>4449</v>
      </c>
      <c r="J710" s="225">
        <v>617</v>
      </c>
      <c r="K710" s="247">
        <v>87</v>
      </c>
      <c r="L710" s="171">
        <v>1101.6500000000001</v>
      </c>
      <c r="M710" s="24">
        <f t="shared" si="72"/>
        <v>1.95549561E-2</v>
      </c>
      <c r="N710" s="24">
        <f t="shared" si="73"/>
        <v>1.0952124400000001E-2</v>
      </c>
      <c r="O710" s="44">
        <f t="shared" si="74"/>
        <v>2.6603580000000003E-4</v>
      </c>
      <c r="P710" s="20">
        <f t="shared" si="75"/>
        <v>39905</v>
      </c>
      <c r="Q710" s="127"/>
      <c r="R710" s="132"/>
      <c r="S710" s="132"/>
      <c r="T710" s="381"/>
      <c r="U710" s="415"/>
      <c r="V710" s="320"/>
      <c r="W710" s="371"/>
      <c r="X710" s="306"/>
      <c r="Y710" s="307"/>
      <c r="Z710" s="311"/>
      <c r="AA710" s="318"/>
      <c r="AB710" s="304"/>
      <c r="AC710" s="351"/>
      <c r="AD710" s="351"/>
      <c r="AE710" s="354"/>
      <c r="AF710" s="356"/>
      <c r="AG710" s="351"/>
    </row>
    <row r="711" spans="1:33" ht="15" hidden="1">
      <c r="A711" s="75" t="s">
        <v>5515</v>
      </c>
      <c r="B711" s="39" t="s">
        <v>977</v>
      </c>
      <c r="C711" s="40" t="s">
        <v>2172</v>
      </c>
      <c r="D711" s="40" t="s">
        <v>2175</v>
      </c>
      <c r="E711" s="40" t="s">
        <v>2133</v>
      </c>
      <c r="F711" s="40" t="s">
        <v>2119</v>
      </c>
      <c r="G711" s="42" t="s">
        <v>2108</v>
      </c>
      <c r="H711" s="43" t="s">
        <v>2793</v>
      </c>
      <c r="I711" s="226">
        <v>4571</v>
      </c>
      <c r="J711" s="225">
        <v>653</v>
      </c>
      <c r="K711" s="247">
        <v>62</v>
      </c>
      <c r="L711" s="171">
        <v>986.25</v>
      </c>
      <c r="M711" s="24">
        <f t="shared" si="72"/>
        <v>1.35637716E-2</v>
      </c>
      <c r="N711" s="24">
        <f t="shared" si="73"/>
        <v>8.9806264000000004E-3</v>
      </c>
      <c r="O711" s="44">
        <f t="shared" si="74"/>
        <v>2.181466E-4</v>
      </c>
      <c r="P711" s="20">
        <f t="shared" si="75"/>
        <v>32721</v>
      </c>
      <c r="Q711" s="127"/>
      <c r="R711" s="132"/>
      <c r="S711" s="132"/>
      <c r="T711" s="381"/>
      <c r="U711" s="415"/>
      <c r="V711" s="320"/>
      <c r="W711" s="371"/>
      <c r="X711" s="306"/>
      <c r="Y711" s="307"/>
      <c r="Z711" s="311"/>
      <c r="AA711" s="318"/>
      <c r="AB711" s="304"/>
      <c r="AC711" s="351"/>
      <c r="AD711" s="351"/>
      <c r="AE711" s="354"/>
      <c r="AF711" s="356"/>
      <c r="AG711" s="351"/>
    </row>
    <row r="712" spans="1:33" ht="15" hidden="1">
      <c r="A712" s="75" t="s">
        <v>5516</v>
      </c>
      <c r="B712" s="39" t="s">
        <v>978</v>
      </c>
      <c r="C712" s="40" t="s">
        <v>2172</v>
      </c>
      <c r="D712" s="40" t="s">
        <v>2175</v>
      </c>
      <c r="E712" s="40" t="s">
        <v>2157</v>
      </c>
      <c r="F712" s="40" t="s">
        <v>2119</v>
      </c>
      <c r="G712" s="42" t="s">
        <v>2108</v>
      </c>
      <c r="H712" s="43" t="s">
        <v>2794</v>
      </c>
      <c r="I712" s="226">
        <v>4294</v>
      </c>
      <c r="J712" s="225">
        <v>555</v>
      </c>
      <c r="K712" s="247">
        <v>63</v>
      </c>
      <c r="L712" s="171">
        <v>1184.9000000000001</v>
      </c>
      <c r="M712" s="24">
        <f t="shared" si="72"/>
        <v>1.46716348E-2</v>
      </c>
      <c r="N712" s="24">
        <f t="shared" si="73"/>
        <v>6.8721049999999999E-3</v>
      </c>
      <c r="O712" s="44">
        <f t="shared" si="74"/>
        <v>1.6692890000000001E-4</v>
      </c>
      <c r="P712" s="20">
        <f t="shared" si="75"/>
        <v>25039</v>
      </c>
      <c r="Q712" s="127"/>
      <c r="R712" s="132"/>
      <c r="S712" s="132"/>
      <c r="T712" s="381"/>
      <c r="U712" s="415"/>
      <c r="V712" s="320"/>
      <c r="W712" s="371"/>
      <c r="X712" s="306"/>
      <c r="Y712" s="307"/>
      <c r="Z712" s="311"/>
      <c r="AA712" s="318"/>
      <c r="AB712" s="304"/>
      <c r="AC712" s="351"/>
      <c r="AD712" s="351"/>
      <c r="AE712" s="354"/>
      <c r="AF712" s="356"/>
      <c r="AG712" s="351"/>
    </row>
    <row r="713" spans="1:33" ht="15" hidden="1">
      <c r="A713" s="75" t="s">
        <v>5517</v>
      </c>
      <c r="B713" s="39" t="s">
        <v>979</v>
      </c>
      <c r="C713" s="40" t="s">
        <v>2172</v>
      </c>
      <c r="D713" s="40" t="s">
        <v>2175</v>
      </c>
      <c r="E713" s="40" t="s">
        <v>2159</v>
      </c>
      <c r="F713" s="40" t="s">
        <v>2119</v>
      </c>
      <c r="G713" s="42" t="s">
        <v>2108</v>
      </c>
      <c r="H713" s="43" t="s">
        <v>2795</v>
      </c>
      <c r="I713" s="226">
        <v>4784</v>
      </c>
      <c r="J713" s="225">
        <v>684</v>
      </c>
      <c r="K713" s="247">
        <v>97</v>
      </c>
      <c r="L713" s="171">
        <v>1415.56</v>
      </c>
      <c r="M713" s="24">
        <f t="shared" ref="M713:M744" si="76" xml:space="preserve"> ROUNDDOWN(K713/I713,10)</f>
        <v>2.0275919699999999E-2</v>
      </c>
      <c r="N713" s="24">
        <f t="shared" ref="N713:N744" si="77">ROUNDDOWN(J713*M713/L713,10)</f>
        <v>9.7973444999999992E-3</v>
      </c>
      <c r="O713" s="44">
        <f t="shared" ref="O713:O744" si="78">ROUNDDOWN(N713/$N$2499,10)</f>
        <v>2.3798530000000001E-4</v>
      </c>
      <c r="P713" s="20">
        <f t="shared" si="75"/>
        <v>35697</v>
      </c>
      <c r="Q713" s="127"/>
      <c r="R713" s="132"/>
      <c r="S713" s="132"/>
      <c r="T713" s="381"/>
      <c r="U713" s="415"/>
      <c r="V713" s="320"/>
      <c r="W713" s="371"/>
      <c r="X713" s="306"/>
      <c r="Y713" s="307"/>
      <c r="Z713" s="311"/>
      <c r="AA713" s="318"/>
      <c r="AB713" s="304"/>
      <c r="AC713" s="351"/>
      <c r="AD713" s="351"/>
      <c r="AE713" s="354"/>
      <c r="AF713" s="356"/>
      <c r="AG713" s="351"/>
    </row>
    <row r="714" spans="1:33" ht="15" hidden="1">
      <c r="A714" s="75" t="s">
        <v>5518</v>
      </c>
      <c r="B714" s="39" t="s">
        <v>980</v>
      </c>
      <c r="C714" s="40" t="s">
        <v>2172</v>
      </c>
      <c r="D714" s="40" t="s">
        <v>2175</v>
      </c>
      <c r="E714" s="40" t="s">
        <v>2172</v>
      </c>
      <c r="F714" s="40" t="s">
        <v>2119</v>
      </c>
      <c r="G714" s="42" t="s">
        <v>2108</v>
      </c>
      <c r="H714" s="43" t="s">
        <v>2796</v>
      </c>
      <c r="I714" s="226">
        <v>4193</v>
      </c>
      <c r="J714" s="225">
        <v>567</v>
      </c>
      <c r="K714" s="247">
        <v>120</v>
      </c>
      <c r="L714" s="171">
        <v>1513.81</v>
      </c>
      <c r="M714" s="24">
        <f t="shared" si="76"/>
        <v>2.8619127099999999E-2</v>
      </c>
      <c r="N714" s="24">
        <f t="shared" si="77"/>
        <v>1.07193406E-2</v>
      </c>
      <c r="O714" s="44">
        <f t="shared" si="78"/>
        <v>2.6038130000000001E-4</v>
      </c>
      <c r="P714" s="20">
        <f t="shared" si="75"/>
        <v>39057</v>
      </c>
      <c r="Q714" s="127"/>
      <c r="R714" s="132"/>
      <c r="S714" s="132"/>
      <c r="T714" s="381"/>
      <c r="U714" s="415"/>
      <c r="V714" s="320"/>
      <c r="W714" s="371"/>
      <c r="X714" s="306"/>
      <c r="Y714" s="307"/>
      <c r="Z714" s="311"/>
      <c r="AA714" s="318"/>
      <c r="AB714" s="304"/>
      <c r="AC714" s="351"/>
      <c r="AD714" s="351"/>
      <c r="AE714" s="354"/>
      <c r="AF714" s="356"/>
      <c r="AG714" s="351"/>
    </row>
    <row r="715" spans="1:33" ht="15" hidden="1">
      <c r="A715" s="75" t="s">
        <v>5519</v>
      </c>
      <c r="B715" s="39" t="s">
        <v>981</v>
      </c>
      <c r="C715" s="40" t="s">
        <v>2172</v>
      </c>
      <c r="D715" s="40" t="s">
        <v>2175</v>
      </c>
      <c r="E715" s="40" t="s">
        <v>2174</v>
      </c>
      <c r="F715" s="40">
        <v>3</v>
      </c>
      <c r="G715" s="42" t="s">
        <v>2109</v>
      </c>
      <c r="H715" s="43" t="s">
        <v>2797</v>
      </c>
      <c r="I715" s="226">
        <v>7217</v>
      </c>
      <c r="J715" s="225">
        <v>865</v>
      </c>
      <c r="K715" s="247">
        <v>209</v>
      </c>
      <c r="L715" s="171">
        <v>1060.42</v>
      </c>
      <c r="M715" s="24">
        <f t="shared" si="76"/>
        <v>2.8959401400000001E-2</v>
      </c>
      <c r="N715" s="24">
        <f t="shared" si="77"/>
        <v>2.36226044E-2</v>
      </c>
      <c r="O715" s="44">
        <f t="shared" si="78"/>
        <v>5.7381190000000001E-4</v>
      </c>
      <c r="P715" s="20">
        <f t="shared" si="75"/>
        <v>86071</v>
      </c>
      <c r="Q715" s="127"/>
      <c r="R715" s="132"/>
      <c r="S715" s="132"/>
      <c r="T715" s="381"/>
      <c r="U715" s="415"/>
      <c r="V715" s="320"/>
      <c r="W715" s="371"/>
      <c r="X715" s="306"/>
      <c r="Y715" s="307"/>
      <c r="Z715" s="311"/>
      <c r="AA715" s="318"/>
      <c r="AB715" s="304"/>
      <c r="AC715" s="351"/>
      <c r="AD715" s="351"/>
      <c r="AE715" s="354"/>
      <c r="AF715" s="356"/>
      <c r="AG715" s="351"/>
    </row>
    <row r="716" spans="1:33" ht="15" hidden="1">
      <c r="A716" s="75" t="s">
        <v>5520</v>
      </c>
      <c r="B716" s="39" t="s">
        <v>982</v>
      </c>
      <c r="C716" s="40" t="s">
        <v>2172</v>
      </c>
      <c r="D716" s="40" t="s">
        <v>2175</v>
      </c>
      <c r="E716" s="40" t="s">
        <v>2175</v>
      </c>
      <c r="F716" s="40" t="s">
        <v>2119</v>
      </c>
      <c r="G716" s="42" t="s">
        <v>2108</v>
      </c>
      <c r="H716" s="43" t="s">
        <v>2787</v>
      </c>
      <c r="I716" s="226">
        <v>5616</v>
      </c>
      <c r="J716" s="225">
        <v>802</v>
      </c>
      <c r="K716" s="247">
        <v>116</v>
      </c>
      <c r="L716" s="171">
        <v>1528.66</v>
      </c>
      <c r="M716" s="24">
        <f t="shared" si="76"/>
        <v>2.0655270600000001E-2</v>
      </c>
      <c r="N716" s="24">
        <f t="shared" si="77"/>
        <v>1.0836632699999999E-2</v>
      </c>
      <c r="O716" s="44">
        <f t="shared" si="78"/>
        <v>2.6323040000000001E-4</v>
      </c>
      <c r="P716" s="20">
        <f t="shared" si="75"/>
        <v>39484</v>
      </c>
      <c r="Q716" s="127"/>
      <c r="R716" s="132"/>
      <c r="S716" s="132"/>
      <c r="T716" s="381"/>
      <c r="U716" s="415"/>
      <c r="V716" s="320"/>
      <c r="W716" s="371"/>
      <c r="X716" s="306"/>
      <c r="Y716" s="307"/>
      <c r="Z716" s="311"/>
      <c r="AA716" s="318"/>
      <c r="AB716" s="304"/>
      <c r="AC716" s="351"/>
      <c r="AD716" s="351"/>
      <c r="AE716" s="354"/>
      <c r="AF716" s="356"/>
      <c r="AG716" s="351"/>
    </row>
    <row r="717" spans="1:33" ht="15" hidden="1">
      <c r="A717" s="75" t="s">
        <v>5521</v>
      </c>
      <c r="B717" s="39" t="s">
        <v>983</v>
      </c>
      <c r="C717" s="40" t="s">
        <v>2172</v>
      </c>
      <c r="D717" s="40" t="s">
        <v>2175</v>
      </c>
      <c r="E717" s="40" t="s">
        <v>2177</v>
      </c>
      <c r="F717" s="40" t="s">
        <v>2119</v>
      </c>
      <c r="G717" s="42" t="s">
        <v>2108</v>
      </c>
      <c r="H717" s="43" t="s">
        <v>2798</v>
      </c>
      <c r="I717" s="226">
        <v>4596</v>
      </c>
      <c r="J717" s="225">
        <v>590</v>
      </c>
      <c r="K717" s="247">
        <v>132</v>
      </c>
      <c r="L717" s="171">
        <v>947.8</v>
      </c>
      <c r="M717" s="24">
        <f t="shared" si="76"/>
        <v>2.87206266E-2</v>
      </c>
      <c r="N717" s="24">
        <f t="shared" si="77"/>
        <v>1.7878423300000001E-2</v>
      </c>
      <c r="O717" s="44">
        <f t="shared" si="78"/>
        <v>4.3428120000000003E-4</v>
      </c>
      <c r="P717" s="20">
        <f t="shared" si="75"/>
        <v>65142</v>
      </c>
      <c r="Q717" s="127"/>
      <c r="R717" s="132"/>
      <c r="S717" s="132"/>
      <c r="T717" s="381"/>
      <c r="U717" s="415"/>
      <c r="V717" s="320"/>
      <c r="W717" s="371"/>
      <c r="X717" s="306"/>
      <c r="Y717" s="307"/>
      <c r="Z717" s="311"/>
      <c r="AA717" s="318"/>
      <c r="AB717" s="304"/>
      <c r="AC717" s="351"/>
      <c r="AD717" s="351"/>
      <c r="AE717" s="354"/>
      <c r="AF717" s="356"/>
      <c r="AG717" s="351"/>
    </row>
    <row r="718" spans="1:33" ht="15" hidden="1">
      <c r="A718" s="75" t="s">
        <v>5522</v>
      </c>
      <c r="B718" s="39" t="s">
        <v>984</v>
      </c>
      <c r="C718" s="40" t="s">
        <v>2172</v>
      </c>
      <c r="D718" s="40" t="s">
        <v>2175</v>
      </c>
      <c r="E718" s="40" t="s">
        <v>2179</v>
      </c>
      <c r="F718" s="40" t="s">
        <v>2119</v>
      </c>
      <c r="G718" s="42" t="s">
        <v>2108</v>
      </c>
      <c r="H718" s="43" t="s">
        <v>2799</v>
      </c>
      <c r="I718" s="226">
        <v>5154</v>
      </c>
      <c r="J718" s="225">
        <v>634</v>
      </c>
      <c r="K718" s="247">
        <v>159</v>
      </c>
      <c r="L718" s="171">
        <v>725.91</v>
      </c>
      <c r="M718" s="24">
        <f t="shared" si="76"/>
        <v>3.0849825300000001E-2</v>
      </c>
      <c r="N718" s="24">
        <f t="shared" si="77"/>
        <v>2.6943821100000001E-2</v>
      </c>
      <c r="O718" s="44">
        <f t="shared" si="78"/>
        <v>6.544869E-4</v>
      </c>
      <c r="P718" s="20">
        <f t="shared" si="75"/>
        <v>98173</v>
      </c>
      <c r="Q718" s="128"/>
      <c r="R718" s="132"/>
      <c r="S718" s="132"/>
      <c r="T718" s="381"/>
      <c r="U718" s="415"/>
      <c r="V718" s="320"/>
      <c r="W718" s="371"/>
      <c r="X718" s="306"/>
      <c r="Y718" s="307"/>
      <c r="Z718" s="311"/>
      <c r="AA718" s="318"/>
      <c r="AB718" s="304"/>
      <c r="AC718" s="351"/>
      <c r="AD718" s="351"/>
      <c r="AE718" s="354"/>
      <c r="AF718" s="356"/>
      <c r="AG718" s="351"/>
    </row>
    <row r="719" spans="1:33" ht="15" hidden="1">
      <c r="A719" s="75" t="s">
        <v>5523</v>
      </c>
      <c r="B719" s="39" t="s">
        <v>985</v>
      </c>
      <c r="C719" s="40" t="s">
        <v>2172</v>
      </c>
      <c r="D719" s="40" t="s">
        <v>2177</v>
      </c>
      <c r="E719" s="40" t="s">
        <v>2116</v>
      </c>
      <c r="F719" s="40" t="s">
        <v>2117</v>
      </c>
      <c r="G719" s="42" t="s">
        <v>2107</v>
      </c>
      <c r="H719" s="43" t="s">
        <v>2800</v>
      </c>
      <c r="I719" s="226">
        <v>17404</v>
      </c>
      <c r="J719" s="225">
        <v>2343</v>
      </c>
      <c r="K719" s="247">
        <v>74</v>
      </c>
      <c r="L719" s="171">
        <v>2140.1799999999998</v>
      </c>
      <c r="M719" s="24">
        <f t="shared" si="76"/>
        <v>4.2518961000000003E-3</v>
      </c>
      <c r="N719" s="24">
        <f t="shared" si="77"/>
        <v>4.6548385999999999E-3</v>
      </c>
      <c r="O719" s="44">
        <f t="shared" si="78"/>
        <v>1.1306970000000001E-4</v>
      </c>
      <c r="P719" s="20">
        <f t="shared" si="75"/>
        <v>16960</v>
      </c>
      <c r="Q719" s="127"/>
      <c r="R719" s="132"/>
      <c r="S719" s="132"/>
      <c r="T719" s="381"/>
      <c r="U719" s="415"/>
      <c r="V719" s="320"/>
      <c r="W719" s="371"/>
      <c r="X719" s="306"/>
      <c r="Y719" s="307"/>
      <c r="Z719" s="311"/>
      <c r="AA719" s="318"/>
      <c r="AB719" s="304"/>
      <c r="AC719" s="351"/>
      <c r="AD719" s="351"/>
      <c r="AE719" s="354"/>
      <c r="AF719" s="356"/>
      <c r="AG719" s="351"/>
    </row>
    <row r="720" spans="1:33" ht="15" hidden="1">
      <c r="A720" s="75" t="s">
        <v>5524</v>
      </c>
      <c r="B720" s="39" t="s">
        <v>986</v>
      </c>
      <c r="C720" s="40" t="s">
        <v>2172</v>
      </c>
      <c r="D720" s="40" t="s">
        <v>2177</v>
      </c>
      <c r="E720" s="40" t="s">
        <v>2115</v>
      </c>
      <c r="F720" s="40">
        <v>3</v>
      </c>
      <c r="G720" s="42" t="s">
        <v>2109</v>
      </c>
      <c r="H720" s="43" t="s">
        <v>2801</v>
      </c>
      <c r="I720" s="226">
        <v>11371</v>
      </c>
      <c r="J720" s="225">
        <v>1530</v>
      </c>
      <c r="K720" s="247">
        <v>140</v>
      </c>
      <c r="L720" s="171">
        <v>1434.77</v>
      </c>
      <c r="M720" s="24">
        <f t="shared" si="76"/>
        <v>1.23120218E-2</v>
      </c>
      <c r="N720" s="24">
        <f t="shared" si="77"/>
        <v>1.3129207699999999E-2</v>
      </c>
      <c r="O720" s="44">
        <f t="shared" si="78"/>
        <v>3.1891889999999999E-4</v>
      </c>
      <c r="P720" s="20">
        <f t="shared" si="75"/>
        <v>47837</v>
      </c>
      <c r="Q720" s="127"/>
      <c r="R720" s="132"/>
      <c r="S720" s="132"/>
      <c r="T720" s="381"/>
      <c r="U720" s="415"/>
      <c r="V720" s="320"/>
      <c r="W720" s="371"/>
      <c r="X720" s="306"/>
      <c r="Y720" s="307"/>
      <c r="Z720" s="311"/>
      <c r="AA720" s="318"/>
      <c r="AB720" s="304"/>
      <c r="AC720" s="351"/>
      <c r="AD720" s="351"/>
      <c r="AE720" s="354"/>
      <c r="AF720" s="356"/>
      <c r="AG720" s="351"/>
    </row>
    <row r="721" spans="1:33" ht="15" hidden="1">
      <c r="A721" s="75" t="s">
        <v>5525</v>
      </c>
      <c r="B721" s="39" t="s">
        <v>987</v>
      </c>
      <c r="C721" s="40" t="s">
        <v>2172</v>
      </c>
      <c r="D721" s="40" t="s">
        <v>2177</v>
      </c>
      <c r="E721" s="40" t="s">
        <v>2120</v>
      </c>
      <c r="F721" s="40" t="s">
        <v>2119</v>
      </c>
      <c r="G721" s="42" t="s">
        <v>2108</v>
      </c>
      <c r="H721" s="43" t="s">
        <v>2802</v>
      </c>
      <c r="I721" s="226">
        <v>3979</v>
      </c>
      <c r="J721" s="225">
        <v>534</v>
      </c>
      <c r="K721" s="247">
        <v>124</v>
      </c>
      <c r="L721" s="171">
        <v>866.2</v>
      </c>
      <c r="M721" s="24">
        <f t="shared" si="76"/>
        <v>3.1163608900000001E-2</v>
      </c>
      <c r="N721" s="24">
        <f t="shared" si="77"/>
        <v>1.92119223E-2</v>
      </c>
      <c r="O721" s="44">
        <f t="shared" si="78"/>
        <v>4.6667289999999999E-4</v>
      </c>
      <c r="P721" s="20">
        <f t="shared" si="75"/>
        <v>70000</v>
      </c>
      <c r="Q721" s="127"/>
      <c r="R721" s="132"/>
      <c r="S721" s="132"/>
      <c r="T721" s="381"/>
      <c r="U721" s="415"/>
      <c r="V721" s="320"/>
      <c r="W721" s="371"/>
      <c r="X721" s="306"/>
      <c r="Y721" s="307"/>
      <c r="Z721" s="311"/>
      <c r="AA721" s="318"/>
      <c r="AB721" s="304"/>
      <c r="AC721" s="351"/>
      <c r="AD721" s="351"/>
      <c r="AE721" s="354"/>
      <c r="AF721" s="356"/>
      <c r="AG721" s="351"/>
    </row>
    <row r="722" spans="1:33" ht="15" hidden="1">
      <c r="A722" s="75" t="s">
        <v>5526</v>
      </c>
      <c r="B722" s="39" t="s">
        <v>988</v>
      </c>
      <c r="C722" s="40" t="s">
        <v>2172</v>
      </c>
      <c r="D722" s="40" t="s">
        <v>2177</v>
      </c>
      <c r="E722" s="40" t="s">
        <v>2122</v>
      </c>
      <c r="F722" s="40" t="s">
        <v>2119</v>
      </c>
      <c r="G722" s="42" t="s">
        <v>2108</v>
      </c>
      <c r="H722" s="43" t="s">
        <v>2800</v>
      </c>
      <c r="I722" s="226">
        <v>8747</v>
      </c>
      <c r="J722" s="225">
        <v>1266</v>
      </c>
      <c r="K722" s="247">
        <v>18</v>
      </c>
      <c r="L722" s="171">
        <v>1770.64</v>
      </c>
      <c r="M722" s="24">
        <f t="shared" si="76"/>
        <v>2.0578483999999998E-3</v>
      </c>
      <c r="N722" s="24">
        <f t="shared" si="77"/>
        <v>1.4713527E-3</v>
      </c>
      <c r="O722" s="44">
        <f t="shared" si="78"/>
        <v>3.5740300000000001E-5</v>
      </c>
      <c r="P722" s="20">
        <f t="shared" si="75"/>
        <v>5361</v>
      </c>
      <c r="Q722" s="127"/>
      <c r="R722" s="132"/>
      <c r="S722" s="132"/>
      <c r="T722" s="381"/>
      <c r="U722" s="415"/>
      <c r="V722" s="320"/>
      <c r="W722" s="371"/>
      <c r="X722" s="306"/>
      <c r="Y722" s="307"/>
      <c r="Z722" s="311"/>
      <c r="AA722" s="318"/>
      <c r="AB722" s="304"/>
      <c r="AC722" s="351"/>
      <c r="AD722" s="351"/>
      <c r="AE722" s="354"/>
      <c r="AF722" s="356"/>
      <c r="AG722" s="351"/>
    </row>
    <row r="723" spans="1:33" ht="15" hidden="1">
      <c r="A723" s="75" t="s">
        <v>5527</v>
      </c>
      <c r="B723" s="39" t="s">
        <v>989</v>
      </c>
      <c r="C723" s="40" t="s">
        <v>2172</v>
      </c>
      <c r="D723" s="40" t="s">
        <v>2177</v>
      </c>
      <c r="E723" s="40" t="s">
        <v>2124</v>
      </c>
      <c r="F723" s="40" t="s">
        <v>2119</v>
      </c>
      <c r="G723" s="42" t="s">
        <v>2108</v>
      </c>
      <c r="H723" s="43" t="s">
        <v>2803</v>
      </c>
      <c r="I723" s="226">
        <v>1821</v>
      </c>
      <c r="J723" s="225">
        <v>244</v>
      </c>
      <c r="K723" s="247">
        <v>45</v>
      </c>
      <c r="L723" s="171">
        <v>1411.03</v>
      </c>
      <c r="M723" s="24">
        <f t="shared" si="76"/>
        <v>2.4711696799999999E-2</v>
      </c>
      <c r="N723" s="24">
        <f t="shared" si="77"/>
        <v>4.2732287000000002E-3</v>
      </c>
      <c r="O723" s="44">
        <f t="shared" si="78"/>
        <v>1.038001E-4</v>
      </c>
      <c r="P723" s="20">
        <f t="shared" si="75"/>
        <v>15570</v>
      </c>
      <c r="Q723" s="127"/>
      <c r="R723" s="132"/>
      <c r="S723" s="132"/>
      <c r="T723" s="381"/>
      <c r="U723" s="415"/>
      <c r="V723" s="320"/>
      <c r="W723" s="371"/>
      <c r="X723" s="306"/>
      <c r="Y723" s="307"/>
      <c r="Z723" s="311"/>
      <c r="AA723" s="318"/>
      <c r="AB723" s="304"/>
      <c r="AC723" s="351"/>
      <c r="AD723" s="351"/>
      <c r="AE723" s="354"/>
      <c r="AF723" s="356"/>
      <c r="AG723" s="351"/>
    </row>
    <row r="724" spans="1:33" ht="15" hidden="1">
      <c r="A724" s="75" t="s">
        <v>5528</v>
      </c>
      <c r="B724" s="39" t="s">
        <v>990</v>
      </c>
      <c r="C724" s="40" t="s">
        <v>2172</v>
      </c>
      <c r="D724" s="40" t="s">
        <v>2177</v>
      </c>
      <c r="E724" s="40" t="s">
        <v>2126</v>
      </c>
      <c r="F724" s="40" t="s">
        <v>2119</v>
      </c>
      <c r="G724" s="42" t="s">
        <v>2108</v>
      </c>
      <c r="H724" s="43" t="s">
        <v>2804</v>
      </c>
      <c r="I724" s="226">
        <v>5486</v>
      </c>
      <c r="J724" s="225">
        <v>719</v>
      </c>
      <c r="K724" s="247">
        <v>76</v>
      </c>
      <c r="L724" s="171">
        <v>965.66</v>
      </c>
      <c r="M724" s="24">
        <f t="shared" si="76"/>
        <v>1.38534451E-2</v>
      </c>
      <c r="N724" s="24">
        <f t="shared" si="77"/>
        <v>1.03148385E-2</v>
      </c>
      <c r="O724" s="44">
        <f t="shared" si="78"/>
        <v>2.505556E-4</v>
      </c>
      <c r="P724" s="20">
        <f t="shared" si="75"/>
        <v>37583</v>
      </c>
      <c r="Q724" s="127"/>
      <c r="R724" s="132"/>
      <c r="S724" s="132"/>
      <c r="T724" s="381"/>
      <c r="U724" s="415"/>
      <c r="V724" s="320"/>
      <c r="W724" s="371"/>
      <c r="X724" s="306"/>
      <c r="Y724" s="307"/>
      <c r="Z724" s="311"/>
      <c r="AA724" s="318"/>
      <c r="AB724" s="304"/>
      <c r="AC724" s="351"/>
      <c r="AD724" s="351"/>
      <c r="AE724" s="354"/>
      <c r="AF724" s="356"/>
      <c r="AG724" s="351"/>
    </row>
    <row r="725" spans="1:33" ht="15" hidden="1">
      <c r="A725" s="75" t="s">
        <v>5529</v>
      </c>
      <c r="B725" s="39" t="s">
        <v>991</v>
      </c>
      <c r="C725" s="40" t="s">
        <v>2172</v>
      </c>
      <c r="D725" s="40" t="s">
        <v>2179</v>
      </c>
      <c r="E725" s="40" t="s">
        <v>2116</v>
      </c>
      <c r="F725" s="40" t="s">
        <v>2117</v>
      </c>
      <c r="G725" s="42" t="s">
        <v>2107</v>
      </c>
      <c r="H725" s="43" t="s">
        <v>2805</v>
      </c>
      <c r="I725" s="226">
        <v>42267</v>
      </c>
      <c r="J725" s="225">
        <v>4967</v>
      </c>
      <c r="K725" s="247">
        <v>106</v>
      </c>
      <c r="L725" s="171">
        <v>1656.3</v>
      </c>
      <c r="M725" s="24">
        <f t="shared" si="76"/>
        <v>2.5078665999999999E-3</v>
      </c>
      <c r="N725" s="24">
        <f t="shared" si="77"/>
        <v>7.5207229000000004E-3</v>
      </c>
      <c r="O725" s="44">
        <f t="shared" si="78"/>
        <v>1.8268430000000001E-4</v>
      </c>
      <c r="P725" s="20">
        <f t="shared" si="75"/>
        <v>27402</v>
      </c>
      <c r="Q725" s="127"/>
      <c r="R725" s="132"/>
      <c r="S725" s="132"/>
      <c r="T725" s="381"/>
      <c r="U725" s="415"/>
      <c r="V725" s="320"/>
      <c r="W725" s="371"/>
      <c r="X725" s="306"/>
      <c r="Y725" s="307"/>
      <c r="Z725" s="311"/>
      <c r="AA725" s="318"/>
      <c r="AB725" s="304"/>
      <c r="AC725" s="351"/>
      <c r="AD725" s="351"/>
      <c r="AE725" s="354"/>
      <c r="AF725" s="356"/>
      <c r="AG725" s="351"/>
    </row>
    <row r="726" spans="1:33" ht="15" hidden="1">
      <c r="A726" s="75" t="s">
        <v>5530</v>
      </c>
      <c r="B726" s="39" t="s">
        <v>992</v>
      </c>
      <c r="C726" s="40" t="s">
        <v>2172</v>
      </c>
      <c r="D726" s="40" t="s">
        <v>2179</v>
      </c>
      <c r="E726" s="40" t="s">
        <v>2115</v>
      </c>
      <c r="F726" s="40">
        <v>3</v>
      </c>
      <c r="G726" s="42" t="s">
        <v>2109</v>
      </c>
      <c r="H726" s="43" t="s">
        <v>2806</v>
      </c>
      <c r="I726" s="226">
        <v>14555</v>
      </c>
      <c r="J726" s="225">
        <v>1959</v>
      </c>
      <c r="K726" s="247">
        <v>331</v>
      </c>
      <c r="L726" s="171">
        <v>1021.09</v>
      </c>
      <c r="M726" s="24">
        <f t="shared" si="76"/>
        <v>2.2741325999999999E-2</v>
      </c>
      <c r="N726" s="24">
        <f t="shared" si="77"/>
        <v>4.3630098800000003E-2</v>
      </c>
      <c r="O726" s="44">
        <f t="shared" si="78"/>
        <v>1.05981E-3</v>
      </c>
      <c r="P726" s="20">
        <f t="shared" si="75"/>
        <v>158971</v>
      </c>
      <c r="Q726" s="127"/>
      <c r="R726" s="132"/>
      <c r="S726" s="132"/>
      <c r="T726" s="381"/>
      <c r="U726" s="415"/>
      <c r="V726" s="320"/>
      <c r="W726" s="371"/>
      <c r="X726" s="306"/>
      <c r="Y726" s="307"/>
      <c r="Z726" s="311"/>
      <c r="AA726" s="318"/>
      <c r="AB726" s="304"/>
      <c r="AC726" s="351"/>
      <c r="AD726" s="351"/>
      <c r="AE726" s="354"/>
      <c r="AF726" s="356"/>
      <c r="AG726" s="351"/>
    </row>
    <row r="727" spans="1:33" ht="15" hidden="1">
      <c r="A727" s="75" t="s">
        <v>5531</v>
      </c>
      <c r="B727" s="39" t="s">
        <v>993</v>
      </c>
      <c r="C727" s="40" t="s">
        <v>2172</v>
      </c>
      <c r="D727" s="40" t="s">
        <v>2179</v>
      </c>
      <c r="E727" s="40" t="s">
        <v>2120</v>
      </c>
      <c r="F727" s="40" t="s">
        <v>2119</v>
      </c>
      <c r="G727" s="42" t="s">
        <v>2108</v>
      </c>
      <c r="H727" s="43" t="s">
        <v>2807</v>
      </c>
      <c r="I727" s="226">
        <v>4532</v>
      </c>
      <c r="J727" s="225">
        <v>655</v>
      </c>
      <c r="K727" s="247">
        <v>159</v>
      </c>
      <c r="L727" s="171">
        <v>857.62</v>
      </c>
      <c r="M727" s="24">
        <f t="shared" si="76"/>
        <v>3.5083848100000002E-2</v>
      </c>
      <c r="N727" s="24">
        <f t="shared" si="77"/>
        <v>2.6794991300000001E-2</v>
      </c>
      <c r="O727" s="44">
        <f t="shared" si="78"/>
        <v>6.5087170000000005E-4</v>
      </c>
      <c r="P727" s="20">
        <f t="shared" si="75"/>
        <v>97630</v>
      </c>
      <c r="Q727" s="127"/>
      <c r="R727" s="132"/>
      <c r="S727" s="132"/>
      <c r="T727" s="381"/>
      <c r="U727" s="415"/>
      <c r="V727" s="320"/>
      <c r="W727" s="371"/>
      <c r="X727" s="306"/>
      <c r="Y727" s="307"/>
      <c r="Z727" s="311"/>
      <c r="AA727" s="318"/>
      <c r="AB727" s="304"/>
      <c r="AC727" s="351"/>
      <c r="AD727" s="351"/>
      <c r="AE727" s="354"/>
      <c r="AF727" s="356"/>
      <c r="AG727" s="351"/>
    </row>
    <row r="728" spans="1:33" ht="15" hidden="1">
      <c r="A728" s="75" t="s">
        <v>5532</v>
      </c>
      <c r="B728" s="39" t="s">
        <v>994</v>
      </c>
      <c r="C728" s="40" t="s">
        <v>2172</v>
      </c>
      <c r="D728" s="40" t="s">
        <v>2179</v>
      </c>
      <c r="E728" s="40" t="s">
        <v>2122</v>
      </c>
      <c r="F728" s="40" t="s">
        <v>2119</v>
      </c>
      <c r="G728" s="42" t="s">
        <v>2108</v>
      </c>
      <c r="H728" s="43" t="s">
        <v>2808</v>
      </c>
      <c r="I728" s="226">
        <v>6350</v>
      </c>
      <c r="J728" s="225">
        <v>866</v>
      </c>
      <c r="K728" s="247">
        <v>92</v>
      </c>
      <c r="L728" s="171">
        <v>959.95</v>
      </c>
      <c r="M728" s="24">
        <f t="shared" si="76"/>
        <v>1.4488188900000001E-2</v>
      </c>
      <c r="N728" s="24">
        <f t="shared" si="77"/>
        <v>1.30702344E-2</v>
      </c>
      <c r="O728" s="44">
        <f t="shared" si="78"/>
        <v>3.1748639999999999E-4</v>
      </c>
      <c r="P728" s="20">
        <f t="shared" si="75"/>
        <v>47622</v>
      </c>
      <c r="Q728" s="127"/>
      <c r="R728" s="132"/>
      <c r="S728" s="132"/>
      <c r="T728" s="381"/>
      <c r="U728" s="415"/>
      <c r="V728" s="320"/>
      <c r="W728" s="371"/>
      <c r="X728" s="306"/>
      <c r="Y728" s="307"/>
      <c r="Z728" s="311"/>
      <c r="AA728" s="318"/>
      <c r="AB728" s="304"/>
      <c r="AC728" s="351"/>
      <c r="AD728" s="351"/>
      <c r="AE728" s="354"/>
      <c r="AF728" s="356"/>
      <c r="AG728" s="351"/>
    </row>
    <row r="729" spans="1:33" ht="15" hidden="1">
      <c r="A729" s="75" t="s">
        <v>5533</v>
      </c>
      <c r="B729" s="39" t="s">
        <v>995</v>
      </c>
      <c r="C729" s="40" t="s">
        <v>2172</v>
      </c>
      <c r="D729" s="40" t="s">
        <v>2179</v>
      </c>
      <c r="E729" s="40" t="s">
        <v>2124</v>
      </c>
      <c r="F729" s="40" t="s">
        <v>2119</v>
      </c>
      <c r="G729" s="42" t="s">
        <v>2108</v>
      </c>
      <c r="H729" s="43" t="s">
        <v>2809</v>
      </c>
      <c r="I729" s="226">
        <v>5504</v>
      </c>
      <c r="J729" s="225">
        <v>737</v>
      </c>
      <c r="K729" s="247">
        <v>110</v>
      </c>
      <c r="L729" s="171">
        <v>970.33</v>
      </c>
      <c r="M729" s="24">
        <f t="shared" si="76"/>
        <v>1.9985465099999999E-2</v>
      </c>
      <c r="N729" s="24">
        <f t="shared" si="77"/>
        <v>1.51796685E-2</v>
      </c>
      <c r="O729" s="44">
        <f t="shared" si="78"/>
        <v>3.6872629999999999E-4</v>
      </c>
      <c r="P729" s="20">
        <f t="shared" si="75"/>
        <v>55308</v>
      </c>
      <c r="Q729" s="127"/>
      <c r="R729" s="132"/>
      <c r="S729" s="132"/>
      <c r="T729" s="381"/>
      <c r="U729" s="415"/>
      <c r="V729" s="320"/>
      <c r="W729" s="371"/>
      <c r="X729" s="306"/>
      <c r="Y729" s="307"/>
      <c r="Z729" s="311"/>
      <c r="AA729" s="318"/>
      <c r="AB729" s="304"/>
      <c r="AC729" s="351"/>
      <c r="AD729" s="351"/>
      <c r="AE729" s="354"/>
      <c r="AF729" s="356"/>
      <c r="AG729" s="351"/>
    </row>
    <row r="730" spans="1:33" ht="15" hidden="1">
      <c r="A730" s="75" t="s">
        <v>5534</v>
      </c>
      <c r="B730" s="39" t="s">
        <v>996</v>
      </c>
      <c r="C730" s="40" t="s">
        <v>2172</v>
      </c>
      <c r="D730" s="40" t="s">
        <v>2179</v>
      </c>
      <c r="E730" s="40" t="s">
        <v>2126</v>
      </c>
      <c r="F730" s="40" t="s">
        <v>2119</v>
      </c>
      <c r="G730" s="42" t="s">
        <v>2108</v>
      </c>
      <c r="H730" s="43" t="s">
        <v>2810</v>
      </c>
      <c r="I730" s="226">
        <v>5492</v>
      </c>
      <c r="J730" s="225">
        <v>775</v>
      </c>
      <c r="K730" s="247">
        <v>102</v>
      </c>
      <c r="L730" s="171">
        <v>628.82000000000005</v>
      </c>
      <c r="M730" s="24">
        <f t="shared" si="76"/>
        <v>1.8572469000000001E-2</v>
      </c>
      <c r="N730" s="24">
        <f t="shared" si="77"/>
        <v>2.28899581E-2</v>
      </c>
      <c r="O730" s="44">
        <f t="shared" si="78"/>
        <v>5.5601540000000001E-4</v>
      </c>
      <c r="P730" s="20">
        <f t="shared" si="75"/>
        <v>83402</v>
      </c>
      <c r="Q730" s="127"/>
      <c r="R730" s="132"/>
      <c r="S730" s="132"/>
      <c r="T730" s="381"/>
      <c r="U730" s="415"/>
      <c r="V730" s="320"/>
      <c r="W730" s="371"/>
      <c r="X730" s="306"/>
      <c r="Y730" s="307"/>
      <c r="Z730" s="311"/>
      <c r="AA730" s="318"/>
      <c r="AB730" s="304"/>
      <c r="AC730" s="351"/>
      <c r="AD730" s="351"/>
      <c r="AE730" s="354"/>
      <c r="AF730" s="356"/>
      <c r="AG730" s="351"/>
    </row>
    <row r="731" spans="1:33" ht="15" hidden="1">
      <c r="A731" s="75" t="s">
        <v>5535</v>
      </c>
      <c r="B731" s="39" t="s">
        <v>997</v>
      </c>
      <c r="C731" s="40" t="s">
        <v>2172</v>
      </c>
      <c r="D731" s="40" t="s">
        <v>2179</v>
      </c>
      <c r="E731" s="40" t="s">
        <v>2133</v>
      </c>
      <c r="F731" s="40" t="s">
        <v>2119</v>
      </c>
      <c r="G731" s="42" t="s">
        <v>2108</v>
      </c>
      <c r="H731" s="43" t="s">
        <v>2811</v>
      </c>
      <c r="I731" s="226">
        <v>2859</v>
      </c>
      <c r="J731" s="225">
        <v>391</v>
      </c>
      <c r="K731" s="247">
        <v>115</v>
      </c>
      <c r="L731" s="171">
        <v>1028.8699999999999</v>
      </c>
      <c r="M731" s="24">
        <f t="shared" si="76"/>
        <v>4.0223854400000002E-2</v>
      </c>
      <c r="N731" s="24">
        <f t="shared" si="77"/>
        <v>1.5286213999999999E-2</v>
      </c>
      <c r="O731" s="44">
        <f t="shared" si="78"/>
        <v>3.7131430000000002E-4</v>
      </c>
      <c r="P731" s="20">
        <f t="shared" si="75"/>
        <v>55697</v>
      </c>
      <c r="Q731" s="127"/>
      <c r="R731" s="132"/>
      <c r="S731" s="132"/>
      <c r="T731" s="381"/>
      <c r="U731" s="415"/>
      <c r="V731" s="320"/>
      <c r="W731" s="371"/>
      <c r="X731" s="306"/>
      <c r="Y731" s="307"/>
      <c r="Z731" s="311"/>
      <c r="AA731" s="318"/>
      <c r="AB731" s="304"/>
      <c r="AC731" s="351"/>
      <c r="AD731" s="351"/>
      <c r="AE731" s="354"/>
      <c r="AF731" s="356"/>
      <c r="AG731" s="351"/>
    </row>
    <row r="732" spans="1:33" ht="15" hidden="1">
      <c r="A732" s="75" t="s">
        <v>5536</v>
      </c>
      <c r="B732" s="39" t="s">
        <v>998</v>
      </c>
      <c r="C732" s="40" t="s">
        <v>2172</v>
      </c>
      <c r="D732" s="40" t="s">
        <v>2179</v>
      </c>
      <c r="E732" s="40" t="s">
        <v>2157</v>
      </c>
      <c r="F732" s="40" t="s">
        <v>2119</v>
      </c>
      <c r="G732" s="42" t="s">
        <v>2108</v>
      </c>
      <c r="H732" s="43" t="s">
        <v>2805</v>
      </c>
      <c r="I732" s="226">
        <v>10629</v>
      </c>
      <c r="J732" s="225">
        <v>1567</v>
      </c>
      <c r="K732" s="247">
        <v>142</v>
      </c>
      <c r="L732" s="171">
        <v>1500.06</v>
      </c>
      <c r="M732" s="24">
        <f t="shared" si="76"/>
        <v>1.33596763E-2</v>
      </c>
      <c r="N732" s="24">
        <f t="shared" si="77"/>
        <v>1.39558502E-2</v>
      </c>
      <c r="O732" s="44">
        <f t="shared" si="78"/>
        <v>3.3899869999999999E-4</v>
      </c>
      <c r="P732" s="20">
        <f t="shared" si="75"/>
        <v>50849</v>
      </c>
      <c r="Q732" s="127"/>
      <c r="R732" s="132"/>
      <c r="S732" s="132"/>
      <c r="T732" s="381"/>
      <c r="U732" s="415"/>
      <c r="V732" s="320"/>
      <c r="W732" s="371"/>
      <c r="X732" s="306"/>
      <c r="Y732" s="307"/>
      <c r="Z732" s="311"/>
      <c r="AA732" s="318"/>
      <c r="AB732" s="304"/>
      <c r="AC732" s="351"/>
      <c r="AD732" s="351"/>
      <c r="AE732" s="354"/>
      <c r="AF732" s="356"/>
      <c r="AG732" s="351"/>
    </row>
    <row r="733" spans="1:33" ht="15" hidden="1">
      <c r="A733" s="75" t="s">
        <v>5537</v>
      </c>
      <c r="B733" s="39" t="s">
        <v>999</v>
      </c>
      <c r="C733" s="40" t="s">
        <v>2172</v>
      </c>
      <c r="D733" s="40" t="s">
        <v>2179</v>
      </c>
      <c r="E733" s="40" t="s">
        <v>2159</v>
      </c>
      <c r="F733" s="40">
        <v>3</v>
      </c>
      <c r="G733" s="42" t="s">
        <v>2109</v>
      </c>
      <c r="H733" s="43" t="s">
        <v>2812</v>
      </c>
      <c r="I733" s="226">
        <v>12737</v>
      </c>
      <c r="J733" s="225">
        <v>1635</v>
      </c>
      <c r="K733" s="247">
        <v>263</v>
      </c>
      <c r="L733" s="171">
        <v>887.49</v>
      </c>
      <c r="M733" s="24">
        <f t="shared" si="76"/>
        <v>2.0648504299999999E-2</v>
      </c>
      <c r="N733" s="24">
        <f t="shared" si="77"/>
        <v>3.8040208300000003E-2</v>
      </c>
      <c r="O733" s="44">
        <f t="shared" si="78"/>
        <v>9.2402710000000004E-4</v>
      </c>
      <c r="P733" s="20">
        <f t="shared" si="75"/>
        <v>138604</v>
      </c>
      <c r="Q733" s="127"/>
      <c r="R733" s="132"/>
      <c r="S733" s="132"/>
      <c r="T733" s="381"/>
      <c r="U733" s="415"/>
      <c r="V733" s="320"/>
      <c r="W733" s="371"/>
      <c r="X733" s="306"/>
      <c r="Y733" s="307"/>
      <c r="Z733" s="311"/>
      <c r="AA733" s="318"/>
      <c r="AB733" s="304"/>
      <c r="AC733" s="351"/>
      <c r="AD733" s="351"/>
      <c r="AE733" s="354"/>
      <c r="AF733" s="356"/>
      <c r="AG733" s="351"/>
    </row>
    <row r="734" spans="1:33" ht="15" hidden="1">
      <c r="A734" s="75" t="s">
        <v>5538</v>
      </c>
      <c r="B734" s="39" t="s">
        <v>1000</v>
      </c>
      <c r="C734" s="40" t="s">
        <v>2172</v>
      </c>
      <c r="D734" s="40" t="s">
        <v>2179</v>
      </c>
      <c r="E734" s="40" t="s">
        <v>2172</v>
      </c>
      <c r="F734" s="40" t="s">
        <v>2119</v>
      </c>
      <c r="G734" s="42" t="s">
        <v>2108</v>
      </c>
      <c r="H734" s="43" t="s">
        <v>2813</v>
      </c>
      <c r="I734" s="226">
        <v>6096</v>
      </c>
      <c r="J734" s="225">
        <v>770</v>
      </c>
      <c r="K734" s="247">
        <v>48</v>
      </c>
      <c r="L734" s="171">
        <v>1834.89</v>
      </c>
      <c r="M734" s="24">
        <f t="shared" si="76"/>
        <v>7.8740157000000005E-3</v>
      </c>
      <c r="N734" s="24">
        <f t="shared" si="77"/>
        <v>3.3042809E-3</v>
      </c>
      <c r="O734" s="44">
        <f t="shared" si="78"/>
        <v>8.0263600000000002E-5</v>
      </c>
      <c r="P734" s="20">
        <f t="shared" si="75"/>
        <v>12039</v>
      </c>
      <c r="Q734" s="127"/>
      <c r="R734" s="132"/>
      <c r="S734" s="132"/>
      <c r="T734" s="381"/>
      <c r="U734" s="415"/>
      <c r="V734" s="320"/>
      <c r="W734" s="371"/>
      <c r="X734" s="306"/>
      <c r="Y734" s="307"/>
      <c r="Z734" s="311"/>
      <c r="AA734" s="318"/>
      <c r="AB734" s="304"/>
      <c r="AC734" s="351"/>
      <c r="AD734" s="351"/>
      <c r="AE734" s="354"/>
      <c r="AF734" s="356"/>
      <c r="AG734" s="351"/>
    </row>
    <row r="735" spans="1:33" ht="15" hidden="1">
      <c r="A735" s="75" t="s">
        <v>5539</v>
      </c>
      <c r="B735" s="39" t="s">
        <v>1001</v>
      </c>
      <c r="C735" s="40" t="s">
        <v>2172</v>
      </c>
      <c r="D735" s="40" t="s">
        <v>2179</v>
      </c>
      <c r="E735" s="40" t="s">
        <v>2174</v>
      </c>
      <c r="F735" s="40">
        <v>3</v>
      </c>
      <c r="G735" s="42" t="s">
        <v>2109</v>
      </c>
      <c r="H735" s="43" t="s">
        <v>2814</v>
      </c>
      <c r="I735" s="226">
        <v>7219</v>
      </c>
      <c r="J735" s="225">
        <v>1023</v>
      </c>
      <c r="K735" s="247">
        <v>112</v>
      </c>
      <c r="L735" s="171">
        <v>1103.08</v>
      </c>
      <c r="M735" s="24">
        <f t="shared" si="76"/>
        <v>1.55146142E-2</v>
      </c>
      <c r="N735" s="24">
        <f t="shared" si="77"/>
        <v>1.43883039E-2</v>
      </c>
      <c r="O735" s="44">
        <f t="shared" si="78"/>
        <v>3.4950340000000001E-4</v>
      </c>
      <c r="P735" s="20">
        <f t="shared" si="75"/>
        <v>52425</v>
      </c>
      <c r="Q735" s="127"/>
      <c r="R735" s="132"/>
      <c r="S735" s="132"/>
      <c r="T735" s="381"/>
      <c r="U735" s="415"/>
      <c r="V735" s="320"/>
      <c r="W735" s="371"/>
      <c r="X735" s="306"/>
      <c r="Y735" s="307"/>
      <c r="Z735" s="311"/>
      <c r="AA735" s="318"/>
      <c r="AB735" s="304"/>
      <c r="AC735" s="351"/>
      <c r="AD735" s="351"/>
      <c r="AE735" s="354"/>
      <c r="AF735" s="356"/>
      <c r="AG735" s="351"/>
    </row>
    <row r="736" spans="1:33" ht="15" hidden="1">
      <c r="A736" s="75" t="s">
        <v>5540</v>
      </c>
      <c r="B736" s="39" t="s">
        <v>1002</v>
      </c>
      <c r="C736" s="40" t="s">
        <v>2172</v>
      </c>
      <c r="D736" s="40" t="s">
        <v>2211</v>
      </c>
      <c r="E736" s="40" t="s">
        <v>2116</v>
      </c>
      <c r="F736" s="40" t="s">
        <v>2119</v>
      </c>
      <c r="G736" s="42" t="s">
        <v>2108</v>
      </c>
      <c r="H736" s="43" t="s">
        <v>2815</v>
      </c>
      <c r="I736" s="226">
        <v>4031</v>
      </c>
      <c r="J736" s="225">
        <v>579</v>
      </c>
      <c r="K736" s="247">
        <v>30</v>
      </c>
      <c r="L736" s="171">
        <v>1245.46</v>
      </c>
      <c r="M736" s="24">
        <f t="shared" si="76"/>
        <v>7.4423220000000003E-3</v>
      </c>
      <c r="N736" s="24">
        <f t="shared" si="77"/>
        <v>3.4598496999999999E-3</v>
      </c>
      <c r="O736" s="44">
        <f t="shared" si="78"/>
        <v>8.40425E-5</v>
      </c>
      <c r="P736" s="20">
        <f t="shared" si="75"/>
        <v>12606</v>
      </c>
      <c r="Q736" s="127"/>
      <c r="R736" s="132"/>
      <c r="S736" s="132"/>
      <c r="T736" s="381"/>
      <c r="U736" s="415"/>
      <c r="V736" s="320"/>
      <c r="W736" s="371"/>
      <c r="X736" s="306"/>
      <c r="Y736" s="307"/>
      <c r="Z736" s="311"/>
      <c r="AA736" s="318"/>
      <c r="AB736" s="304"/>
      <c r="AC736" s="351"/>
      <c r="AD736" s="351"/>
      <c r="AE736" s="354"/>
      <c r="AF736" s="356"/>
      <c r="AG736" s="351"/>
    </row>
    <row r="737" spans="1:33" ht="15" hidden="1">
      <c r="A737" s="75" t="s">
        <v>5541</v>
      </c>
      <c r="B737" s="39" t="s">
        <v>1003</v>
      </c>
      <c r="C737" s="40" t="s">
        <v>2172</v>
      </c>
      <c r="D737" s="40" t="s">
        <v>2211</v>
      </c>
      <c r="E737" s="40" t="s">
        <v>2115</v>
      </c>
      <c r="F737" s="40" t="s">
        <v>2119</v>
      </c>
      <c r="G737" s="42" t="s">
        <v>2108</v>
      </c>
      <c r="H737" s="43" t="s">
        <v>2816</v>
      </c>
      <c r="I737" s="226">
        <v>5760</v>
      </c>
      <c r="J737" s="225">
        <v>867</v>
      </c>
      <c r="K737" s="247">
        <v>72</v>
      </c>
      <c r="L737" s="171">
        <v>1773.56</v>
      </c>
      <c r="M737" s="24">
        <f t="shared" si="76"/>
        <v>1.2500000000000001E-2</v>
      </c>
      <c r="N737" s="24">
        <f t="shared" si="77"/>
        <v>6.1105910999999999E-3</v>
      </c>
      <c r="O737" s="44">
        <f t="shared" si="78"/>
        <v>1.4843110000000001E-4</v>
      </c>
      <c r="P737" s="20">
        <f t="shared" si="75"/>
        <v>22264</v>
      </c>
      <c r="Q737" s="127"/>
      <c r="R737" s="132"/>
      <c r="S737" s="132"/>
      <c r="T737" s="381"/>
      <c r="U737" s="415"/>
      <c r="V737" s="320"/>
      <c r="W737" s="371"/>
      <c r="X737" s="306"/>
      <c r="Y737" s="307"/>
      <c r="Z737" s="311"/>
      <c r="AA737" s="318"/>
      <c r="AB737" s="304"/>
      <c r="AC737" s="351"/>
      <c r="AD737" s="351"/>
      <c r="AE737" s="354"/>
      <c r="AF737" s="356"/>
      <c r="AG737" s="351"/>
    </row>
    <row r="738" spans="1:33" ht="15" hidden="1">
      <c r="A738" s="75" t="s">
        <v>5542</v>
      </c>
      <c r="B738" s="39" t="s">
        <v>1004</v>
      </c>
      <c r="C738" s="40" t="s">
        <v>2172</v>
      </c>
      <c r="D738" s="40" t="s">
        <v>2211</v>
      </c>
      <c r="E738" s="40" t="s">
        <v>2120</v>
      </c>
      <c r="F738" s="40" t="s">
        <v>2119</v>
      </c>
      <c r="G738" s="42" t="s">
        <v>2108</v>
      </c>
      <c r="H738" s="43" t="s">
        <v>2817</v>
      </c>
      <c r="I738" s="226">
        <v>2654</v>
      </c>
      <c r="J738" s="225">
        <v>389</v>
      </c>
      <c r="K738" s="247">
        <v>7</v>
      </c>
      <c r="L738" s="171">
        <v>901.1</v>
      </c>
      <c r="M738" s="24">
        <f t="shared" si="76"/>
        <v>2.6375282000000002E-3</v>
      </c>
      <c r="N738" s="24">
        <f t="shared" si="77"/>
        <v>1.1386065999999999E-3</v>
      </c>
      <c r="O738" s="44">
        <f t="shared" si="78"/>
        <v>2.7657600000000001E-5</v>
      </c>
      <c r="P738" s="20">
        <f t="shared" si="75"/>
        <v>4148</v>
      </c>
      <c r="Q738" s="127"/>
      <c r="R738" s="132"/>
      <c r="S738" s="132"/>
      <c r="T738" s="381"/>
      <c r="U738" s="415"/>
      <c r="V738" s="320"/>
      <c r="W738" s="371"/>
      <c r="X738" s="306"/>
      <c r="Y738" s="307"/>
      <c r="Z738" s="311"/>
      <c r="AA738" s="318"/>
      <c r="AB738" s="304"/>
      <c r="AC738" s="351"/>
      <c r="AD738" s="351"/>
      <c r="AE738" s="354"/>
      <c r="AF738" s="356"/>
      <c r="AG738" s="351"/>
    </row>
    <row r="739" spans="1:33" ht="15" hidden="1">
      <c r="A739" s="75" t="s">
        <v>5543</v>
      </c>
      <c r="B739" s="39" t="s">
        <v>1005</v>
      </c>
      <c r="C739" s="40" t="s">
        <v>2172</v>
      </c>
      <c r="D739" s="40" t="s">
        <v>2211</v>
      </c>
      <c r="E739" s="40" t="s">
        <v>2122</v>
      </c>
      <c r="F739" s="40" t="s">
        <v>2119</v>
      </c>
      <c r="G739" s="42" t="s">
        <v>2108</v>
      </c>
      <c r="H739" s="43" t="s">
        <v>2818</v>
      </c>
      <c r="I739" s="226">
        <v>2914</v>
      </c>
      <c r="J739" s="225">
        <v>397</v>
      </c>
      <c r="K739" s="247">
        <v>42</v>
      </c>
      <c r="L739" s="171">
        <v>1224.05</v>
      </c>
      <c r="M739" s="24">
        <f t="shared" si="76"/>
        <v>1.44131777E-2</v>
      </c>
      <c r="N739" s="24">
        <f t="shared" si="77"/>
        <v>4.6746714000000002E-3</v>
      </c>
      <c r="O739" s="44">
        <f t="shared" si="78"/>
        <v>1.1355150000000001E-4</v>
      </c>
      <c r="P739" s="20">
        <f t="shared" si="75"/>
        <v>17032</v>
      </c>
      <c r="Q739" s="127"/>
      <c r="R739" s="132"/>
      <c r="S739" s="132"/>
      <c r="T739" s="381"/>
      <c r="U739" s="415"/>
      <c r="V739" s="320"/>
      <c r="W739" s="371"/>
      <c r="X739" s="306"/>
      <c r="Y739" s="307"/>
      <c r="Z739" s="311"/>
      <c r="AA739" s="318"/>
      <c r="AB739" s="304"/>
      <c r="AC739" s="351"/>
      <c r="AD739" s="351"/>
      <c r="AE739" s="354"/>
      <c r="AF739" s="356"/>
      <c r="AG739" s="351"/>
    </row>
    <row r="740" spans="1:33" ht="15" hidden="1">
      <c r="A740" s="75" t="s">
        <v>5544</v>
      </c>
      <c r="B740" s="39" t="s">
        <v>1006</v>
      </c>
      <c r="C740" s="40" t="s">
        <v>2172</v>
      </c>
      <c r="D740" s="40" t="s">
        <v>2211</v>
      </c>
      <c r="E740" s="40" t="s">
        <v>2124</v>
      </c>
      <c r="F740" s="40" t="s">
        <v>2119</v>
      </c>
      <c r="G740" s="42" t="s">
        <v>2108</v>
      </c>
      <c r="H740" s="43" t="s">
        <v>2819</v>
      </c>
      <c r="I740" s="226">
        <v>3294</v>
      </c>
      <c r="J740" s="225">
        <v>461</v>
      </c>
      <c r="K740" s="247">
        <v>17</v>
      </c>
      <c r="L740" s="171">
        <v>1014.68</v>
      </c>
      <c r="M740" s="24">
        <f t="shared" si="76"/>
        <v>5.1608985999999999E-3</v>
      </c>
      <c r="N740" s="24">
        <f t="shared" si="77"/>
        <v>2.3447531999999998E-3</v>
      </c>
      <c r="O740" s="44">
        <f t="shared" si="78"/>
        <v>5.6955900000000001E-5</v>
      </c>
      <c r="P740" s="20">
        <f t="shared" si="75"/>
        <v>8543</v>
      </c>
      <c r="Q740" s="127"/>
      <c r="R740" s="132"/>
      <c r="S740" s="132"/>
      <c r="T740" s="381"/>
      <c r="U740" s="415"/>
      <c r="V740" s="320"/>
      <c r="W740" s="371"/>
      <c r="X740" s="306"/>
      <c r="Y740" s="307"/>
      <c r="Z740" s="311"/>
      <c r="AA740" s="318"/>
      <c r="AB740" s="304"/>
      <c r="AC740" s="351"/>
      <c r="AD740" s="351"/>
      <c r="AE740" s="354"/>
      <c r="AF740" s="356"/>
      <c r="AG740" s="351"/>
    </row>
    <row r="741" spans="1:33" ht="15" hidden="1">
      <c r="A741" s="75" t="s">
        <v>5545</v>
      </c>
      <c r="B741" s="39" t="s">
        <v>1007</v>
      </c>
      <c r="C741" s="40" t="s">
        <v>2172</v>
      </c>
      <c r="D741" s="40" t="s">
        <v>2211</v>
      </c>
      <c r="E741" s="40" t="s">
        <v>2126</v>
      </c>
      <c r="F741" s="40" t="s">
        <v>2119</v>
      </c>
      <c r="G741" s="42" t="s">
        <v>2108</v>
      </c>
      <c r="H741" s="43" t="s">
        <v>2820</v>
      </c>
      <c r="I741" s="226">
        <v>5956</v>
      </c>
      <c r="J741" s="225">
        <v>825</v>
      </c>
      <c r="K741" s="247">
        <v>36</v>
      </c>
      <c r="L741" s="171">
        <v>1064.5</v>
      </c>
      <c r="M741" s="24">
        <f t="shared" si="76"/>
        <v>6.0443249999999997E-3</v>
      </c>
      <c r="N741" s="24">
        <f t="shared" si="77"/>
        <v>4.6844228E-3</v>
      </c>
      <c r="O741" s="44">
        <f t="shared" si="78"/>
        <v>1.137883E-4</v>
      </c>
      <c r="P741" s="20">
        <f t="shared" si="75"/>
        <v>17068</v>
      </c>
      <c r="Q741" s="127"/>
      <c r="R741" s="132"/>
      <c r="S741" s="132"/>
      <c r="T741" s="381"/>
      <c r="U741" s="415"/>
      <c r="V741" s="320"/>
      <c r="W741" s="371"/>
      <c r="X741" s="306"/>
      <c r="Y741" s="307"/>
      <c r="Z741" s="311"/>
      <c r="AA741" s="318"/>
      <c r="AB741" s="304"/>
      <c r="AC741" s="351"/>
      <c r="AD741" s="351"/>
      <c r="AE741" s="354"/>
      <c r="AF741" s="356"/>
      <c r="AG741" s="351"/>
    </row>
    <row r="742" spans="1:33" ht="15" hidden="1">
      <c r="A742" s="75" t="s">
        <v>5546</v>
      </c>
      <c r="B742" s="39" t="s">
        <v>1008</v>
      </c>
      <c r="C742" s="40" t="s">
        <v>2172</v>
      </c>
      <c r="D742" s="40" t="s">
        <v>2211</v>
      </c>
      <c r="E742" s="40" t="s">
        <v>2133</v>
      </c>
      <c r="F742" s="40" t="s">
        <v>2119</v>
      </c>
      <c r="G742" s="42" t="s">
        <v>2108</v>
      </c>
      <c r="H742" s="43" t="s">
        <v>2821</v>
      </c>
      <c r="I742" s="226">
        <v>3383</v>
      </c>
      <c r="J742" s="225">
        <v>439</v>
      </c>
      <c r="K742" s="247">
        <v>24</v>
      </c>
      <c r="L742" s="171">
        <v>1430.97</v>
      </c>
      <c r="M742" s="24">
        <f t="shared" si="76"/>
        <v>7.0942949999999996E-3</v>
      </c>
      <c r="N742" s="24">
        <f t="shared" si="77"/>
        <v>2.1764226000000001E-3</v>
      </c>
      <c r="O742" s="44">
        <f t="shared" si="78"/>
        <v>5.2867000000000001E-5</v>
      </c>
      <c r="P742" s="20">
        <f t="shared" si="75"/>
        <v>7930</v>
      </c>
      <c r="Q742" s="127"/>
      <c r="R742" s="132"/>
      <c r="S742" s="132"/>
      <c r="T742" s="381"/>
      <c r="U742" s="415"/>
      <c r="V742" s="320"/>
      <c r="W742" s="371"/>
      <c r="X742" s="306"/>
      <c r="Y742" s="307"/>
      <c r="Z742" s="311"/>
      <c r="AA742" s="318"/>
      <c r="AB742" s="304"/>
      <c r="AC742" s="351"/>
      <c r="AD742" s="351"/>
      <c r="AE742" s="354"/>
      <c r="AF742" s="356"/>
      <c r="AG742" s="351"/>
    </row>
    <row r="743" spans="1:33" ht="15" hidden="1">
      <c r="A743" s="75" t="s">
        <v>5547</v>
      </c>
      <c r="B743" s="39" t="s">
        <v>1009</v>
      </c>
      <c r="C743" s="40" t="s">
        <v>2172</v>
      </c>
      <c r="D743" s="40" t="s">
        <v>2211</v>
      </c>
      <c r="E743" s="40" t="s">
        <v>2157</v>
      </c>
      <c r="F743" s="40" t="s">
        <v>2119</v>
      </c>
      <c r="G743" s="42" t="s">
        <v>2108</v>
      </c>
      <c r="H743" s="43" t="s">
        <v>2822</v>
      </c>
      <c r="I743" s="226">
        <v>7574</v>
      </c>
      <c r="J743" s="225">
        <v>1129</v>
      </c>
      <c r="K743" s="247">
        <v>33</v>
      </c>
      <c r="L743" s="171">
        <v>1423.59</v>
      </c>
      <c r="M743" s="24">
        <f t="shared" si="76"/>
        <v>4.3570108E-3</v>
      </c>
      <c r="N743" s="24">
        <f t="shared" si="77"/>
        <v>3.4553944999999998E-3</v>
      </c>
      <c r="O743" s="44">
        <f t="shared" si="78"/>
        <v>8.39342E-5</v>
      </c>
      <c r="P743" s="20">
        <f t="shared" si="75"/>
        <v>12590</v>
      </c>
      <c r="Q743" s="129"/>
      <c r="R743" s="135"/>
      <c r="S743" s="135"/>
      <c r="T743" s="381"/>
      <c r="U743" s="415"/>
      <c r="V743" s="320"/>
      <c r="W743" s="371"/>
      <c r="X743" s="306"/>
      <c r="Y743" s="307"/>
      <c r="Z743" s="311"/>
      <c r="AA743" s="318"/>
      <c r="AB743" s="304"/>
      <c r="AC743" s="351"/>
      <c r="AD743" s="351"/>
      <c r="AE743" s="354"/>
      <c r="AF743" s="356"/>
      <c r="AG743" s="351"/>
    </row>
    <row r="744" spans="1:33" ht="15" hidden="1">
      <c r="A744" s="75" t="s">
        <v>5548</v>
      </c>
      <c r="B744" s="39" t="s">
        <v>1010</v>
      </c>
      <c r="C744" s="40" t="s">
        <v>2172</v>
      </c>
      <c r="D744" s="40" t="s">
        <v>2211</v>
      </c>
      <c r="E744" s="40" t="s">
        <v>2159</v>
      </c>
      <c r="F744" s="40" t="s">
        <v>2119</v>
      </c>
      <c r="G744" s="42" t="s">
        <v>2108</v>
      </c>
      <c r="H744" s="43" t="s">
        <v>2823</v>
      </c>
      <c r="I744" s="226">
        <v>2629</v>
      </c>
      <c r="J744" s="225">
        <v>399</v>
      </c>
      <c r="K744" s="247">
        <v>33</v>
      </c>
      <c r="L744" s="171">
        <v>1986.27</v>
      </c>
      <c r="M744" s="24">
        <f t="shared" si="76"/>
        <v>1.2552301199999999E-2</v>
      </c>
      <c r="N744" s="24">
        <f t="shared" si="77"/>
        <v>2.5214941E-3</v>
      </c>
      <c r="O744" s="44">
        <f t="shared" si="78"/>
        <v>6.1249100000000003E-5</v>
      </c>
      <c r="P744" s="20">
        <f t="shared" si="75"/>
        <v>9187</v>
      </c>
      <c r="Q744" s="127"/>
      <c r="R744" s="132"/>
      <c r="S744" s="132"/>
      <c r="T744" s="381"/>
      <c r="U744" s="415"/>
      <c r="V744" s="320"/>
      <c r="W744" s="371"/>
      <c r="X744" s="306"/>
      <c r="Y744" s="307"/>
      <c r="Z744" s="311"/>
      <c r="AA744" s="318"/>
      <c r="AB744" s="304"/>
      <c r="AC744" s="351"/>
      <c r="AD744" s="351"/>
      <c r="AE744" s="354"/>
      <c r="AF744" s="356"/>
      <c r="AG744" s="351"/>
    </row>
    <row r="745" spans="1:33" ht="15" hidden="1">
      <c r="A745" s="75" t="s">
        <v>5549</v>
      </c>
      <c r="B745" s="39" t="s">
        <v>1011</v>
      </c>
      <c r="C745" s="40" t="s">
        <v>2172</v>
      </c>
      <c r="D745" s="40" t="s">
        <v>2215</v>
      </c>
      <c r="E745" s="40" t="s">
        <v>2116</v>
      </c>
      <c r="F745" s="40" t="s">
        <v>2117</v>
      </c>
      <c r="G745" s="42" t="s">
        <v>2107</v>
      </c>
      <c r="H745" s="43" t="s">
        <v>2824</v>
      </c>
      <c r="I745" s="226">
        <v>62649</v>
      </c>
      <c r="J745" s="225">
        <v>7830</v>
      </c>
      <c r="K745" s="247">
        <v>402</v>
      </c>
      <c r="L745" s="171">
        <v>1607.68</v>
      </c>
      <c r="M745" s="24">
        <f t="shared" ref="M745:M776" si="79" xml:space="preserve"> ROUNDDOWN(K745/I745,10)</f>
        <v>6.4167025000000004E-3</v>
      </c>
      <c r="N745" s="24">
        <f t="shared" ref="N745:N776" si="80">ROUNDDOWN(J745*M745/L745,10)</f>
        <v>3.1251729499999999E-2</v>
      </c>
      <c r="O745" s="44">
        <f t="shared" ref="O745:O776" si="81">ROUNDDOWN(N745/$N$2499,10)</f>
        <v>7.5912950000000005E-4</v>
      </c>
      <c r="P745" s="20">
        <f t="shared" si="75"/>
        <v>113869</v>
      </c>
      <c r="Q745" s="127"/>
      <c r="R745" s="132"/>
      <c r="S745" s="132"/>
      <c r="T745" s="381"/>
      <c r="U745" s="415"/>
      <c r="V745" s="320"/>
      <c r="W745" s="371"/>
      <c r="X745" s="306"/>
      <c r="Y745" s="307"/>
      <c r="Z745" s="311"/>
      <c r="AA745" s="318"/>
      <c r="AB745" s="304"/>
      <c r="AC745" s="351"/>
      <c r="AD745" s="351"/>
      <c r="AE745" s="354"/>
      <c r="AF745" s="356"/>
      <c r="AG745" s="351"/>
    </row>
    <row r="746" spans="1:33" ht="15" hidden="1">
      <c r="A746" s="75" t="s">
        <v>5550</v>
      </c>
      <c r="B746" s="39" t="s">
        <v>1012</v>
      </c>
      <c r="C746" s="40" t="s">
        <v>2172</v>
      </c>
      <c r="D746" s="40" t="s">
        <v>2215</v>
      </c>
      <c r="E746" s="40" t="s">
        <v>2115</v>
      </c>
      <c r="F746" s="40" t="s">
        <v>2119</v>
      </c>
      <c r="G746" s="42" t="s">
        <v>2108</v>
      </c>
      <c r="H746" s="43" t="s">
        <v>2825</v>
      </c>
      <c r="I746" s="226">
        <v>3313</v>
      </c>
      <c r="J746" s="225">
        <v>383</v>
      </c>
      <c r="K746" s="247">
        <v>30</v>
      </c>
      <c r="L746" s="171">
        <v>741.99</v>
      </c>
      <c r="M746" s="24">
        <f t="shared" si="79"/>
        <v>9.0552368999999994E-3</v>
      </c>
      <c r="N746" s="24">
        <f t="shared" si="80"/>
        <v>4.6741272999999998E-3</v>
      </c>
      <c r="O746" s="44">
        <f t="shared" si="81"/>
        <v>1.135382E-4</v>
      </c>
      <c r="P746" s="20">
        <f t="shared" si="75"/>
        <v>17030</v>
      </c>
      <c r="Q746" s="127"/>
      <c r="R746" s="132"/>
      <c r="S746" s="132"/>
      <c r="T746" s="381"/>
      <c r="U746" s="415"/>
      <c r="V746" s="320"/>
      <c r="W746" s="371"/>
      <c r="X746" s="306"/>
      <c r="Y746" s="307"/>
      <c r="Z746" s="311"/>
      <c r="AA746" s="318"/>
      <c r="AB746" s="304"/>
      <c r="AC746" s="351"/>
      <c r="AD746" s="351"/>
      <c r="AE746" s="354"/>
      <c r="AF746" s="356"/>
      <c r="AG746" s="351"/>
    </row>
    <row r="747" spans="1:33" ht="15" hidden="1">
      <c r="A747" s="75" t="s">
        <v>5551</v>
      </c>
      <c r="B747" s="39" t="s">
        <v>1013</v>
      </c>
      <c r="C747" s="40" t="s">
        <v>2172</v>
      </c>
      <c r="D747" s="40" t="s">
        <v>2215</v>
      </c>
      <c r="E747" s="40" t="s">
        <v>2120</v>
      </c>
      <c r="F747" s="40" t="s">
        <v>2119</v>
      </c>
      <c r="G747" s="42" t="s">
        <v>2108</v>
      </c>
      <c r="H747" s="43" t="s">
        <v>2826</v>
      </c>
      <c r="I747" s="226">
        <v>2183</v>
      </c>
      <c r="J747" s="225">
        <v>338</v>
      </c>
      <c r="K747" s="247">
        <v>53</v>
      </c>
      <c r="L747" s="171">
        <v>990.49</v>
      </c>
      <c r="M747" s="24">
        <f t="shared" si="79"/>
        <v>2.4278515800000001E-2</v>
      </c>
      <c r="N747" s="24">
        <f t="shared" si="80"/>
        <v>8.2849280000000004E-3</v>
      </c>
      <c r="O747" s="44">
        <f t="shared" si="81"/>
        <v>2.012475E-4</v>
      </c>
      <c r="P747" s="20">
        <f t="shared" si="75"/>
        <v>30187</v>
      </c>
      <c r="Q747" s="127"/>
      <c r="R747" s="132"/>
      <c r="S747" s="132"/>
      <c r="T747" s="381"/>
      <c r="U747" s="415"/>
      <c r="V747" s="320"/>
      <c r="W747" s="371"/>
      <c r="X747" s="306"/>
      <c r="Y747" s="307"/>
      <c r="Z747" s="311"/>
      <c r="AA747" s="318"/>
      <c r="AB747" s="304"/>
      <c r="AC747" s="351"/>
      <c r="AD747" s="351"/>
      <c r="AE747" s="354"/>
      <c r="AF747" s="356"/>
      <c r="AG747" s="351"/>
    </row>
    <row r="748" spans="1:33" ht="15" hidden="1">
      <c r="A748" s="75" t="s">
        <v>5552</v>
      </c>
      <c r="B748" s="39" t="s">
        <v>1014</v>
      </c>
      <c r="C748" s="40" t="s">
        <v>2172</v>
      </c>
      <c r="D748" s="40" t="s">
        <v>2215</v>
      </c>
      <c r="E748" s="40" t="s">
        <v>2122</v>
      </c>
      <c r="F748" s="40" t="s">
        <v>2119</v>
      </c>
      <c r="G748" s="42" t="s">
        <v>2108</v>
      </c>
      <c r="H748" s="43" t="s">
        <v>2827</v>
      </c>
      <c r="I748" s="226">
        <v>5083</v>
      </c>
      <c r="J748" s="225">
        <v>720</v>
      </c>
      <c r="K748" s="247">
        <v>132</v>
      </c>
      <c r="L748" s="171">
        <v>1046.8499999999999</v>
      </c>
      <c r="M748" s="24">
        <f t="shared" si="79"/>
        <v>2.59689159E-2</v>
      </c>
      <c r="N748" s="24">
        <f t="shared" si="80"/>
        <v>1.7860839100000001E-2</v>
      </c>
      <c r="O748" s="44">
        <f t="shared" si="81"/>
        <v>4.3385400000000001E-4</v>
      </c>
      <c r="P748" s="20">
        <f t="shared" si="75"/>
        <v>65078</v>
      </c>
      <c r="Q748" s="127"/>
      <c r="R748" s="132"/>
      <c r="S748" s="132"/>
      <c r="T748" s="381"/>
      <c r="U748" s="415"/>
      <c r="V748" s="320"/>
      <c r="W748" s="371"/>
      <c r="X748" s="306"/>
      <c r="Y748" s="307"/>
      <c r="Z748" s="311"/>
      <c r="AA748" s="318"/>
      <c r="AB748" s="304"/>
      <c r="AC748" s="351"/>
      <c r="AD748" s="351"/>
      <c r="AE748" s="354"/>
      <c r="AF748" s="356"/>
      <c r="AG748" s="351"/>
    </row>
    <row r="749" spans="1:33" ht="15" hidden="1">
      <c r="A749" s="75" t="s">
        <v>5553</v>
      </c>
      <c r="B749" s="39" t="s">
        <v>1015</v>
      </c>
      <c r="C749" s="40" t="s">
        <v>2172</v>
      </c>
      <c r="D749" s="40" t="s">
        <v>2215</v>
      </c>
      <c r="E749" s="40" t="s">
        <v>2124</v>
      </c>
      <c r="F749" s="40" t="s">
        <v>2119</v>
      </c>
      <c r="G749" s="42" t="s">
        <v>2108</v>
      </c>
      <c r="H749" s="43" t="s">
        <v>2828</v>
      </c>
      <c r="I749" s="226">
        <v>3829</v>
      </c>
      <c r="J749" s="225">
        <v>448</v>
      </c>
      <c r="K749" s="247">
        <v>22</v>
      </c>
      <c r="L749" s="171">
        <v>1935.46</v>
      </c>
      <c r="M749" s="24">
        <f t="shared" si="79"/>
        <v>5.7456254E-3</v>
      </c>
      <c r="N749" s="24">
        <f t="shared" si="80"/>
        <v>1.3299371E-3</v>
      </c>
      <c r="O749" s="44">
        <f t="shared" si="81"/>
        <v>3.2305199999999997E-5</v>
      </c>
      <c r="P749" s="20">
        <f t="shared" si="75"/>
        <v>4845</v>
      </c>
      <c r="Q749" s="127"/>
      <c r="R749" s="132"/>
      <c r="S749" s="132"/>
      <c r="T749" s="382"/>
      <c r="U749" s="415"/>
      <c r="V749" s="320"/>
      <c r="W749" s="371"/>
      <c r="X749" s="306"/>
      <c r="Y749" s="307"/>
      <c r="Z749" s="311"/>
      <c r="AA749" s="318"/>
      <c r="AB749" s="304"/>
      <c r="AC749" s="351"/>
      <c r="AD749" s="351"/>
      <c r="AE749" s="354"/>
      <c r="AF749" s="356"/>
      <c r="AG749" s="351"/>
    </row>
    <row r="750" spans="1:33" ht="15" hidden="1">
      <c r="A750" s="75" t="s">
        <v>5554</v>
      </c>
      <c r="B750" s="39" t="s">
        <v>1016</v>
      </c>
      <c r="C750" s="40" t="s">
        <v>2172</v>
      </c>
      <c r="D750" s="40" t="s">
        <v>2215</v>
      </c>
      <c r="E750" s="40" t="s">
        <v>2126</v>
      </c>
      <c r="F750" s="40" t="s">
        <v>2119</v>
      </c>
      <c r="G750" s="42" t="s">
        <v>2108</v>
      </c>
      <c r="H750" s="43" t="s">
        <v>2829</v>
      </c>
      <c r="I750" s="226">
        <v>7161</v>
      </c>
      <c r="J750" s="225">
        <v>1155</v>
      </c>
      <c r="K750" s="247">
        <v>75</v>
      </c>
      <c r="L750" s="171">
        <v>1438.23</v>
      </c>
      <c r="M750" s="24">
        <f t="shared" si="79"/>
        <v>1.04733975E-2</v>
      </c>
      <c r="N750" s="24">
        <f t="shared" si="80"/>
        <v>8.4108758999999998E-3</v>
      </c>
      <c r="O750" s="44">
        <f t="shared" si="81"/>
        <v>2.043069E-4</v>
      </c>
      <c r="P750" s="20">
        <f t="shared" si="75"/>
        <v>30646</v>
      </c>
      <c r="Q750" s="127"/>
      <c r="R750" s="132"/>
      <c r="S750" s="132"/>
      <c r="T750" s="381"/>
      <c r="U750" s="415"/>
      <c r="V750" s="320"/>
      <c r="W750" s="371"/>
      <c r="X750" s="306"/>
      <c r="Y750" s="307"/>
      <c r="Z750" s="311"/>
      <c r="AA750" s="318"/>
      <c r="AB750" s="304"/>
      <c r="AC750" s="351"/>
      <c r="AD750" s="351"/>
      <c r="AE750" s="354"/>
      <c r="AF750" s="356"/>
      <c r="AG750" s="351"/>
    </row>
    <row r="751" spans="1:33" ht="15" hidden="1">
      <c r="A751" s="75" t="s">
        <v>5555</v>
      </c>
      <c r="B751" s="39" t="s">
        <v>1017</v>
      </c>
      <c r="C751" s="40" t="s">
        <v>2172</v>
      </c>
      <c r="D751" s="40" t="s">
        <v>2215</v>
      </c>
      <c r="E751" s="40" t="s">
        <v>2133</v>
      </c>
      <c r="F751" s="40" t="s">
        <v>2119</v>
      </c>
      <c r="G751" s="42" t="s">
        <v>2108</v>
      </c>
      <c r="H751" s="43" t="s">
        <v>2830</v>
      </c>
      <c r="I751" s="226">
        <v>6159</v>
      </c>
      <c r="J751" s="225">
        <v>835</v>
      </c>
      <c r="K751" s="247">
        <v>44</v>
      </c>
      <c r="L751" s="171">
        <v>1342.39</v>
      </c>
      <c r="M751" s="24">
        <f t="shared" si="79"/>
        <v>7.1440167999999998E-3</v>
      </c>
      <c r="N751" s="24">
        <f t="shared" si="80"/>
        <v>4.4437562999999998E-3</v>
      </c>
      <c r="O751" s="44">
        <f t="shared" si="81"/>
        <v>1.079423E-4</v>
      </c>
      <c r="P751" s="20">
        <f t="shared" si="75"/>
        <v>16191</v>
      </c>
      <c r="Q751" s="127"/>
      <c r="R751" s="132"/>
      <c r="S751" s="132"/>
      <c r="T751" s="381"/>
      <c r="U751" s="415"/>
      <c r="V751" s="320"/>
      <c r="W751" s="371"/>
      <c r="X751" s="306"/>
      <c r="Y751" s="307"/>
      <c r="Z751" s="311"/>
      <c r="AA751" s="318"/>
      <c r="AB751" s="304"/>
      <c r="AC751" s="351"/>
      <c r="AD751" s="351"/>
      <c r="AE751" s="354"/>
      <c r="AF751" s="356"/>
      <c r="AG751" s="351"/>
    </row>
    <row r="752" spans="1:33" ht="15" hidden="1">
      <c r="A752" s="75" t="s">
        <v>5556</v>
      </c>
      <c r="B752" s="39" t="s">
        <v>1018</v>
      </c>
      <c r="C752" s="40" t="s">
        <v>2172</v>
      </c>
      <c r="D752" s="40" t="s">
        <v>2215</v>
      </c>
      <c r="E752" s="40" t="s">
        <v>2157</v>
      </c>
      <c r="F752" s="40" t="s">
        <v>2119</v>
      </c>
      <c r="G752" s="42" t="s">
        <v>2108</v>
      </c>
      <c r="H752" s="43" t="s">
        <v>2831</v>
      </c>
      <c r="I752" s="226">
        <v>4641</v>
      </c>
      <c r="J752" s="225">
        <v>582</v>
      </c>
      <c r="K752" s="247">
        <v>132</v>
      </c>
      <c r="L752" s="171">
        <v>845.96</v>
      </c>
      <c r="M752" s="24">
        <f t="shared" si="79"/>
        <v>2.8442146000000001E-2</v>
      </c>
      <c r="N752" s="24">
        <f t="shared" si="80"/>
        <v>1.9567507800000002E-2</v>
      </c>
      <c r="O752" s="44">
        <f t="shared" si="81"/>
        <v>4.7531039999999997E-4</v>
      </c>
      <c r="P752" s="20">
        <f t="shared" si="75"/>
        <v>71296</v>
      </c>
      <c r="Q752" s="127"/>
      <c r="R752" s="132"/>
      <c r="S752" s="132"/>
      <c r="T752" s="381"/>
      <c r="U752" s="415"/>
      <c r="V752" s="320"/>
      <c r="W752" s="371"/>
      <c r="X752" s="306"/>
      <c r="Y752" s="307"/>
      <c r="Z752" s="311"/>
      <c r="AA752" s="318"/>
      <c r="AB752" s="304"/>
      <c r="AC752" s="351"/>
      <c r="AD752" s="351"/>
      <c r="AE752" s="354"/>
      <c r="AF752" s="356"/>
      <c r="AG752" s="351"/>
    </row>
    <row r="753" spans="1:33" ht="15" hidden="1">
      <c r="A753" s="75" t="s">
        <v>5557</v>
      </c>
      <c r="B753" s="39" t="s">
        <v>1019</v>
      </c>
      <c r="C753" s="40" t="s">
        <v>2172</v>
      </c>
      <c r="D753" s="40" t="s">
        <v>2215</v>
      </c>
      <c r="E753" s="40" t="s">
        <v>2159</v>
      </c>
      <c r="F753" s="40" t="s">
        <v>2119</v>
      </c>
      <c r="G753" s="42" t="s">
        <v>2108</v>
      </c>
      <c r="H753" s="43" t="s">
        <v>2824</v>
      </c>
      <c r="I753" s="226">
        <v>11182</v>
      </c>
      <c r="J753" s="225">
        <v>1693</v>
      </c>
      <c r="K753" s="247">
        <v>60</v>
      </c>
      <c r="L753" s="171">
        <v>1867.01</v>
      </c>
      <c r="M753" s="24">
        <f t="shared" si="79"/>
        <v>5.3657664000000002E-3</v>
      </c>
      <c r="N753" s="24">
        <f t="shared" si="80"/>
        <v>4.8656634999999998E-3</v>
      </c>
      <c r="O753" s="44">
        <f t="shared" si="81"/>
        <v>1.1819079999999999E-4</v>
      </c>
      <c r="P753" s="20">
        <f t="shared" si="75"/>
        <v>17728</v>
      </c>
      <c r="Q753" s="127"/>
      <c r="R753" s="132"/>
      <c r="S753" s="132"/>
      <c r="T753" s="381"/>
      <c r="U753" s="415"/>
      <c r="V753" s="320"/>
      <c r="W753" s="371"/>
      <c r="X753" s="306"/>
      <c r="Y753" s="307"/>
      <c r="Z753" s="311"/>
      <c r="AA753" s="318"/>
      <c r="AB753" s="304"/>
      <c r="AC753" s="351"/>
      <c r="AD753" s="351"/>
      <c r="AE753" s="354"/>
      <c r="AF753" s="356"/>
      <c r="AG753" s="351"/>
    </row>
    <row r="754" spans="1:33" ht="15" hidden="1">
      <c r="A754" s="75" t="s">
        <v>5558</v>
      </c>
      <c r="B754" s="39" t="s">
        <v>1020</v>
      </c>
      <c r="C754" s="40" t="s">
        <v>2172</v>
      </c>
      <c r="D754" s="40" t="s">
        <v>2215</v>
      </c>
      <c r="E754" s="40" t="s">
        <v>2172</v>
      </c>
      <c r="F754" s="40" t="s">
        <v>2119</v>
      </c>
      <c r="G754" s="42" t="s">
        <v>2108</v>
      </c>
      <c r="H754" s="43" t="s">
        <v>2832</v>
      </c>
      <c r="I754" s="226">
        <v>7738</v>
      </c>
      <c r="J754" s="225">
        <v>1051</v>
      </c>
      <c r="K754" s="247">
        <v>74</v>
      </c>
      <c r="L754" s="171">
        <v>2499.02</v>
      </c>
      <c r="M754" s="24">
        <f t="shared" si="79"/>
        <v>9.5631945999999999E-3</v>
      </c>
      <c r="N754" s="24">
        <f t="shared" si="80"/>
        <v>4.0219436000000003E-3</v>
      </c>
      <c r="O754" s="44">
        <f t="shared" si="81"/>
        <v>9.7696199999999995E-5</v>
      </c>
      <c r="P754" s="20">
        <f t="shared" si="75"/>
        <v>14654</v>
      </c>
      <c r="Q754" s="127"/>
      <c r="R754" s="132"/>
      <c r="S754" s="132"/>
      <c r="T754" s="381"/>
      <c r="U754" s="415"/>
      <c r="V754" s="320"/>
      <c r="W754" s="371"/>
      <c r="X754" s="306"/>
      <c r="Y754" s="307"/>
      <c r="Z754" s="311"/>
      <c r="AA754" s="318"/>
      <c r="AB754" s="304"/>
      <c r="AC754" s="351"/>
      <c r="AD754" s="351"/>
      <c r="AE754" s="354"/>
      <c r="AF754" s="356"/>
      <c r="AG754" s="351"/>
    </row>
    <row r="755" spans="1:33" ht="15" hidden="1">
      <c r="A755" s="75" t="s">
        <v>5559</v>
      </c>
      <c r="B755" s="39" t="s">
        <v>1021</v>
      </c>
      <c r="C755" s="40" t="s">
        <v>2172</v>
      </c>
      <c r="D755" s="40" t="s">
        <v>2215</v>
      </c>
      <c r="E755" s="40" t="s">
        <v>2174</v>
      </c>
      <c r="F755" s="40" t="s">
        <v>2119</v>
      </c>
      <c r="G755" s="42" t="s">
        <v>2108</v>
      </c>
      <c r="H755" s="43" t="s">
        <v>2833</v>
      </c>
      <c r="I755" s="226">
        <v>3321</v>
      </c>
      <c r="J755" s="225">
        <v>507</v>
      </c>
      <c r="K755" s="247">
        <v>91</v>
      </c>
      <c r="L755" s="171">
        <v>758.27</v>
      </c>
      <c r="M755" s="24">
        <f t="shared" si="79"/>
        <v>2.7401385100000002E-2</v>
      </c>
      <c r="N755" s="24">
        <f t="shared" si="80"/>
        <v>1.8321313299999999E-2</v>
      </c>
      <c r="O755" s="44">
        <f t="shared" si="81"/>
        <v>4.4503929999999999E-4</v>
      </c>
      <c r="P755" s="20">
        <f t="shared" si="75"/>
        <v>66755</v>
      </c>
      <c r="Q755" s="127"/>
      <c r="R755" s="132"/>
      <c r="S755" s="132"/>
      <c r="T755" s="381"/>
      <c r="U755" s="415"/>
      <c r="V755" s="320"/>
      <c r="W755" s="371"/>
      <c r="X755" s="306"/>
      <c r="Y755" s="307"/>
      <c r="Z755" s="311"/>
      <c r="AA755" s="318"/>
      <c r="AB755" s="304"/>
      <c r="AC755" s="351"/>
      <c r="AD755" s="351"/>
      <c r="AE755" s="354"/>
      <c r="AF755" s="356"/>
      <c r="AG755" s="351"/>
    </row>
    <row r="756" spans="1:33" ht="15" hidden="1">
      <c r="A756" s="75" t="s">
        <v>5560</v>
      </c>
      <c r="B756" s="39" t="s">
        <v>1022</v>
      </c>
      <c r="C756" s="40" t="s">
        <v>2172</v>
      </c>
      <c r="D756" s="40" t="s">
        <v>2222</v>
      </c>
      <c r="E756" s="40" t="s">
        <v>2116</v>
      </c>
      <c r="F756" s="40" t="s">
        <v>2119</v>
      </c>
      <c r="G756" s="42" t="s">
        <v>2108</v>
      </c>
      <c r="H756" s="43" t="s">
        <v>2834</v>
      </c>
      <c r="I756" s="226">
        <v>5484</v>
      </c>
      <c r="J756" s="225">
        <v>755</v>
      </c>
      <c r="K756" s="247">
        <v>59</v>
      </c>
      <c r="L756" s="171">
        <v>813.05</v>
      </c>
      <c r="M756" s="24">
        <f t="shared" si="79"/>
        <v>1.0758570300000001E-2</v>
      </c>
      <c r="N756" s="24">
        <f t="shared" si="80"/>
        <v>9.9904317999999995E-3</v>
      </c>
      <c r="O756" s="44">
        <f t="shared" si="81"/>
        <v>2.4267550000000001E-4</v>
      </c>
      <c r="P756" s="20">
        <f t="shared" si="75"/>
        <v>36401</v>
      </c>
      <c r="Q756" s="127"/>
      <c r="R756" s="132"/>
      <c r="S756" s="132"/>
      <c r="T756" s="381"/>
      <c r="U756" s="415"/>
      <c r="V756" s="320"/>
      <c r="W756" s="371"/>
      <c r="X756" s="306"/>
      <c r="Y756" s="307"/>
      <c r="Z756" s="311"/>
      <c r="AA756" s="318"/>
      <c r="AB756" s="304"/>
      <c r="AC756" s="351"/>
      <c r="AD756" s="351"/>
      <c r="AE756" s="354"/>
      <c r="AF756" s="356"/>
      <c r="AG756" s="351"/>
    </row>
    <row r="757" spans="1:33" ht="15" hidden="1">
      <c r="A757" s="75" t="s">
        <v>5561</v>
      </c>
      <c r="B757" s="39" t="s">
        <v>1023</v>
      </c>
      <c r="C757" s="40" t="s">
        <v>2172</v>
      </c>
      <c r="D757" s="40" t="s">
        <v>2222</v>
      </c>
      <c r="E757" s="40" t="s">
        <v>2115</v>
      </c>
      <c r="F757" s="40" t="s">
        <v>2119</v>
      </c>
      <c r="G757" s="42" t="s">
        <v>2108</v>
      </c>
      <c r="H757" s="43" t="s">
        <v>2835</v>
      </c>
      <c r="I757" s="226">
        <v>4520</v>
      </c>
      <c r="J757" s="225">
        <v>640</v>
      </c>
      <c r="K757" s="247">
        <v>45</v>
      </c>
      <c r="L757" s="171">
        <v>1437.38</v>
      </c>
      <c r="M757" s="24">
        <f t="shared" si="79"/>
        <v>9.9557521999999992E-3</v>
      </c>
      <c r="N757" s="24">
        <f t="shared" si="80"/>
        <v>4.432844E-3</v>
      </c>
      <c r="O757" s="44">
        <f t="shared" si="81"/>
        <v>1.076773E-4</v>
      </c>
      <c r="P757" s="20">
        <f t="shared" si="75"/>
        <v>16151</v>
      </c>
      <c r="Q757" s="127"/>
      <c r="R757" s="132"/>
      <c r="S757" s="132"/>
      <c r="T757" s="381"/>
      <c r="U757" s="415"/>
      <c r="V757" s="320"/>
      <c r="W757" s="371"/>
      <c r="X757" s="306"/>
      <c r="Y757" s="307"/>
      <c r="Z757" s="311"/>
      <c r="AA757" s="318"/>
      <c r="AB757" s="304"/>
      <c r="AC757" s="351"/>
      <c r="AD757" s="351"/>
      <c r="AE757" s="354"/>
      <c r="AF757" s="356"/>
      <c r="AG757" s="351"/>
    </row>
    <row r="758" spans="1:33" ht="15" hidden="1">
      <c r="A758" s="75" t="s">
        <v>5562</v>
      </c>
      <c r="B758" s="39" t="s">
        <v>1024</v>
      </c>
      <c r="C758" s="40" t="s">
        <v>2172</v>
      </c>
      <c r="D758" s="40" t="s">
        <v>2222</v>
      </c>
      <c r="E758" s="40" t="s">
        <v>2120</v>
      </c>
      <c r="F758" s="40" t="s">
        <v>2119</v>
      </c>
      <c r="G758" s="42" t="s">
        <v>2108</v>
      </c>
      <c r="H758" s="43" t="s">
        <v>2525</v>
      </c>
      <c r="I758" s="226">
        <v>3784</v>
      </c>
      <c r="J758" s="225">
        <v>490</v>
      </c>
      <c r="K758" s="247">
        <v>43</v>
      </c>
      <c r="L758" s="171">
        <v>896.37</v>
      </c>
      <c r="M758" s="24">
        <f t="shared" si="79"/>
        <v>1.13636363E-2</v>
      </c>
      <c r="N758" s="24">
        <f t="shared" si="80"/>
        <v>6.2119234000000004E-3</v>
      </c>
      <c r="O758" s="44">
        <f t="shared" si="81"/>
        <v>1.508925E-4</v>
      </c>
      <c r="P758" s="20">
        <f t="shared" si="75"/>
        <v>22633</v>
      </c>
      <c r="Q758" s="127"/>
      <c r="R758" s="132"/>
      <c r="S758" s="132"/>
      <c r="T758" s="381"/>
      <c r="U758" s="415"/>
      <c r="V758" s="320"/>
      <c r="W758" s="371"/>
      <c r="X758" s="306"/>
      <c r="Y758" s="307"/>
      <c r="Z758" s="311"/>
      <c r="AA758" s="318"/>
      <c r="AB758" s="304"/>
      <c r="AC758" s="351"/>
      <c r="AD758" s="351"/>
      <c r="AE758" s="354"/>
      <c r="AF758" s="356"/>
      <c r="AG758" s="351"/>
    </row>
    <row r="759" spans="1:33" ht="15" hidden="1">
      <c r="A759" s="75" t="s">
        <v>5563</v>
      </c>
      <c r="B759" s="39" t="s">
        <v>1025</v>
      </c>
      <c r="C759" s="40" t="s">
        <v>2172</v>
      </c>
      <c r="D759" s="40" t="s">
        <v>2222</v>
      </c>
      <c r="E759" s="40" t="s">
        <v>2122</v>
      </c>
      <c r="F759" s="40" t="s">
        <v>2119</v>
      </c>
      <c r="G759" s="42" t="s">
        <v>2108</v>
      </c>
      <c r="H759" s="43" t="s">
        <v>2836</v>
      </c>
      <c r="I759" s="226">
        <v>5410</v>
      </c>
      <c r="J759" s="225">
        <v>773</v>
      </c>
      <c r="K759" s="247">
        <v>66</v>
      </c>
      <c r="L759" s="171">
        <v>970.6</v>
      </c>
      <c r="M759" s="24">
        <f t="shared" si="79"/>
        <v>1.21996303E-2</v>
      </c>
      <c r="N759" s="24">
        <f t="shared" si="80"/>
        <v>9.7159635000000008E-3</v>
      </c>
      <c r="O759" s="44">
        <f t="shared" si="81"/>
        <v>2.3600849999999999E-4</v>
      </c>
      <c r="P759" s="20">
        <f t="shared" si="75"/>
        <v>35401</v>
      </c>
      <c r="Q759" s="127"/>
      <c r="R759" s="132"/>
      <c r="S759" s="132"/>
      <c r="T759" s="381"/>
      <c r="U759" s="415"/>
      <c r="V759" s="320"/>
      <c r="W759" s="371"/>
      <c r="X759" s="306"/>
      <c r="Y759" s="307"/>
      <c r="Z759" s="311"/>
      <c r="AA759" s="318"/>
      <c r="AB759" s="304"/>
      <c r="AC759" s="351"/>
      <c r="AD759" s="351"/>
      <c r="AE759" s="354"/>
      <c r="AF759" s="356"/>
      <c r="AG759" s="351"/>
    </row>
    <row r="760" spans="1:33" ht="15" hidden="1">
      <c r="A760" s="75" t="s">
        <v>5564</v>
      </c>
      <c r="B760" s="39" t="s">
        <v>1026</v>
      </c>
      <c r="C760" s="40" t="s">
        <v>2172</v>
      </c>
      <c r="D760" s="40" t="s">
        <v>2222</v>
      </c>
      <c r="E760" s="40" t="s">
        <v>2124</v>
      </c>
      <c r="F760" s="40" t="s">
        <v>2119</v>
      </c>
      <c r="G760" s="42" t="s">
        <v>2108</v>
      </c>
      <c r="H760" s="43" t="s">
        <v>2837</v>
      </c>
      <c r="I760" s="226">
        <v>4798</v>
      </c>
      <c r="J760" s="225">
        <v>718</v>
      </c>
      <c r="K760" s="247">
        <v>77</v>
      </c>
      <c r="L760" s="171">
        <v>1183.24</v>
      </c>
      <c r="M760" s="24">
        <f t="shared" si="79"/>
        <v>1.60483534E-2</v>
      </c>
      <c r="N760" s="24">
        <f t="shared" si="80"/>
        <v>9.7382760000000006E-3</v>
      </c>
      <c r="O760" s="44">
        <f t="shared" si="81"/>
        <v>2.3655050000000001E-4</v>
      </c>
      <c r="P760" s="20">
        <f t="shared" si="75"/>
        <v>35482</v>
      </c>
      <c r="Q760" s="127"/>
      <c r="R760" s="132"/>
      <c r="S760" s="132"/>
      <c r="T760" s="381"/>
      <c r="U760" s="415"/>
      <c r="V760" s="320"/>
      <c r="W760" s="371"/>
      <c r="X760" s="306"/>
      <c r="Y760" s="307"/>
      <c r="Z760" s="311"/>
      <c r="AA760" s="318"/>
      <c r="AB760" s="304"/>
      <c r="AC760" s="351"/>
      <c r="AD760" s="351"/>
      <c r="AE760" s="354"/>
      <c r="AF760" s="356"/>
      <c r="AG760" s="351"/>
    </row>
    <row r="761" spans="1:33" ht="15" hidden="1">
      <c r="A761" s="75" t="s">
        <v>5565</v>
      </c>
      <c r="B761" s="39" t="s">
        <v>1027</v>
      </c>
      <c r="C761" s="40" t="s">
        <v>2172</v>
      </c>
      <c r="D761" s="40" t="s">
        <v>2222</v>
      </c>
      <c r="E761" s="40" t="s">
        <v>2126</v>
      </c>
      <c r="F761" s="40" t="s">
        <v>2119</v>
      </c>
      <c r="G761" s="42" t="s">
        <v>2108</v>
      </c>
      <c r="H761" s="43" t="s">
        <v>2515</v>
      </c>
      <c r="I761" s="226">
        <v>4522</v>
      </c>
      <c r="J761" s="225">
        <v>617</v>
      </c>
      <c r="K761" s="247">
        <v>110</v>
      </c>
      <c r="L761" s="171">
        <v>860.97</v>
      </c>
      <c r="M761" s="24">
        <f t="shared" si="79"/>
        <v>2.4325519600000001E-2</v>
      </c>
      <c r="N761" s="24">
        <f t="shared" si="80"/>
        <v>1.7432483799999999E-2</v>
      </c>
      <c r="O761" s="44">
        <f t="shared" si="81"/>
        <v>4.2344890000000002E-4</v>
      </c>
      <c r="P761" s="20">
        <f t="shared" si="75"/>
        <v>63517</v>
      </c>
      <c r="Q761" s="127"/>
      <c r="R761" s="132"/>
      <c r="S761" s="132"/>
      <c r="T761" s="381"/>
      <c r="U761" s="415"/>
      <c r="V761" s="320"/>
      <c r="W761" s="371"/>
      <c r="X761" s="306"/>
      <c r="Y761" s="307"/>
      <c r="Z761" s="311"/>
      <c r="AA761" s="318"/>
      <c r="AB761" s="304"/>
      <c r="AC761" s="351"/>
      <c r="AD761" s="351"/>
      <c r="AE761" s="354"/>
      <c r="AF761" s="356"/>
      <c r="AG761" s="351"/>
    </row>
    <row r="762" spans="1:33" ht="15" hidden="1">
      <c r="A762" s="75" t="s">
        <v>5566</v>
      </c>
      <c r="B762" s="39" t="s">
        <v>1028</v>
      </c>
      <c r="C762" s="40" t="s">
        <v>2172</v>
      </c>
      <c r="D762" s="40" t="s">
        <v>2222</v>
      </c>
      <c r="E762" s="40" t="s">
        <v>2133</v>
      </c>
      <c r="F762" s="40" t="s">
        <v>2119</v>
      </c>
      <c r="G762" s="42" t="s">
        <v>2108</v>
      </c>
      <c r="H762" s="43" t="s">
        <v>2838</v>
      </c>
      <c r="I762" s="226">
        <v>6562</v>
      </c>
      <c r="J762" s="225">
        <v>983</v>
      </c>
      <c r="K762" s="247">
        <v>97</v>
      </c>
      <c r="L762" s="171">
        <v>697.06</v>
      </c>
      <c r="M762" s="24">
        <f t="shared" si="79"/>
        <v>1.47820786E-2</v>
      </c>
      <c r="N762" s="24">
        <f t="shared" si="80"/>
        <v>2.08458142E-2</v>
      </c>
      <c r="O762" s="44">
        <f t="shared" si="81"/>
        <v>5.0636150000000005E-4</v>
      </c>
      <c r="P762" s="20">
        <f t="shared" si="75"/>
        <v>75954</v>
      </c>
      <c r="Q762" s="127"/>
      <c r="R762" s="132"/>
      <c r="S762" s="132"/>
      <c r="T762" s="381"/>
      <c r="U762" s="415"/>
      <c r="V762" s="320"/>
      <c r="W762" s="371"/>
      <c r="X762" s="306"/>
      <c r="Y762" s="307"/>
      <c r="Z762" s="311"/>
      <c r="AA762" s="318"/>
      <c r="AB762" s="304"/>
      <c r="AC762" s="351"/>
      <c r="AD762" s="351"/>
      <c r="AE762" s="354"/>
      <c r="AF762" s="356"/>
      <c r="AG762" s="351"/>
    </row>
    <row r="763" spans="1:33" ht="15" hidden="1">
      <c r="A763" s="75" t="s">
        <v>5567</v>
      </c>
      <c r="B763" s="39" t="s">
        <v>1029</v>
      </c>
      <c r="C763" s="40" t="s">
        <v>2172</v>
      </c>
      <c r="D763" s="40" t="s">
        <v>2222</v>
      </c>
      <c r="E763" s="40" t="s">
        <v>2157</v>
      </c>
      <c r="F763" s="40" t="s">
        <v>2119</v>
      </c>
      <c r="G763" s="42" t="s">
        <v>2108</v>
      </c>
      <c r="H763" s="43" t="s">
        <v>2839</v>
      </c>
      <c r="I763" s="226">
        <v>3322</v>
      </c>
      <c r="J763" s="225">
        <v>507</v>
      </c>
      <c r="K763" s="247">
        <v>59</v>
      </c>
      <c r="L763" s="171">
        <v>807.74</v>
      </c>
      <c r="M763" s="24">
        <f t="shared" si="79"/>
        <v>1.7760385300000001E-2</v>
      </c>
      <c r="N763" s="24">
        <f t="shared" si="80"/>
        <v>1.11477893E-2</v>
      </c>
      <c r="O763" s="44">
        <f t="shared" si="81"/>
        <v>2.7078870000000002E-4</v>
      </c>
      <c r="P763" s="20">
        <f t="shared" si="75"/>
        <v>40618</v>
      </c>
      <c r="Q763" s="127"/>
      <c r="R763" s="132"/>
      <c r="S763" s="132"/>
      <c r="T763" s="381"/>
      <c r="U763" s="415"/>
      <c r="V763" s="320"/>
      <c r="W763" s="371"/>
      <c r="X763" s="306"/>
      <c r="Y763" s="307"/>
      <c r="Z763" s="311"/>
      <c r="AA763" s="318"/>
      <c r="AB763" s="304"/>
      <c r="AC763" s="351"/>
      <c r="AD763" s="351"/>
      <c r="AE763" s="354"/>
      <c r="AF763" s="356"/>
      <c r="AG763" s="351"/>
    </row>
    <row r="764" spans="1:33" ht="15" hidden="1">
      <c r="A764" s="75" t="s">
        <v>5568</v>
      </c>
      <c r="B764" s="39" t="s">
        <v>1030</v>
      </c>
      <c r="C764" s="40" t="s">
        <v>2172</v>
      </c>
      <c r="D764" s="40" t="s">
        <v>2222</v>
      </c>
      <c r="E764" s="40" t="s">
        <v>2159</v>
      </c>
      <c r="F764" s="40">
        <v>3</v>
      </c>
      <c r="G764" s="42" t="s">
        <v>2109</v>
      </c>
      <c r="H764" s="43" t="s">
        <v>2840</v>
      </c>
      <c r="I764" s="226">
        <v>31649</v>
      </c>
      <c r="J764" s="225">
        <v>3981</v>
      </c>
      <c r="K764" s="247">
        <v>145</v>
      </c>
      <c r="L764" s="171">
        <v>1954.87</v>
      </c>
      <c r="M764" s="24">
        <f t="shared" si="79"/>
        <v>4.5815033000000003E-3</v>
      </c>
      <c r="N764" s="24">
        <f t="shared" si="80"/>
        <v>9.3300139999999993E-3</v>
      </c>
      <c r="O764" s="44">
        <f t="shared" si="81"/>
        <v>2.2663349999999999E-4</v>
      </c>
      <c r="P764" s="20">
        <f t="shared" si="75"/>
        <v>33995</v>
      </c>
      <c r="Q764" s="127"/>
      <c r="R764" s="132"/>
      <c r="S764" s="132"/>
      <c r="T764" s="381"/>
      <c r="U764" s="415"/>
      <c r="V764" s="320"/>
      <c r="W764" s="371"/>
      <c r="X764" s="306"/>
      <c r="Y764" s="307"/>
      <c r="Z764" s="311"/>
      <c r="AA764" s="318"/>
      <c r="AB764" s="304"/>
      <c r="AC764" s="351"/>
      <c r="AD764" s="351"/>
      <c r="AE764" s="354"/>
      <c r="AF764" s="356"/>
      <c r="AG764" s="351"/>
    </row>
    <row r="765" spans="1:33" ht="15" hidden="1">
      <c r="A765" s="75" t="s">
        <v>5569</v>
      </c>
      <c r="B765" s="39" t="s">
        <v>1031</v>
      </c>
      <c r="C765" s="40" t="s">
        <v>2172</v>
      </c>
      <c r="D765" s="40" t="s">
        <v>2222</v>
      </c>
      <c r="E765" s="40" t="s">
        <v>2172</v>
      </c>
      <c r="F765" s="40" t="s">
        <v>2119</v>
      </c>
      <c r="G765" s="42" t="s">
        <v>2108</v>
      </c>
      <c r="H765" s="43" t="s">
        <v>2841</v>
      </c>
      <c r="I765" s="226">
        <v>6648</v>
      </c>
      <c r="J765" s="225">
        <v>868</v>
      </c>
      <c r="K765" s="247">
        <v>72</v>
      </c>
      <c r="L765" s="171">
        <v>906.42</v>
      </c>
      <c r="M765" s="24">
        <f t="shared" si="79"/>
        <v>1.08303249E-2</v>
      </c>
      <c r="N765" s="24">
        <f t="shared" si="80"/>
        <v>1.03712649E-2</v>
      </c>
      <c r="O765" s="44">
        <f t="shared" si="81"/>
        <v>2.5192630000000002E-4</v>
      </c>
      <c r="P765" s="20">
        <f t="shared" si="75"/>
        <v>37788</v>
      </c>
      <c r="Q765" s="127"/>
      <c r="R765" s="132"/>
      <c r="S765" s="132"/>
      <c r="T765" s="382"/>
      <c r="U765" s="415"/>
      <c r="V765" s="320"/>
      <c r="W765" s="371"/>
      <c r="X765" s="306"/>
      <c r="Y765" s="307"/>
      <c r="Z765" s="311"/>
      <c r="AA765" s="318"/>
      <c r="AB765" s="304"/>
      <c r="AC765" s="351"/>
      <c r="AD765" s="351"/>
      <c r="AE765" s="354"/>
      <c r="AF765" s="356"/>
      <c r="AG765" s="351"/>
    </row>
    <row r="766" spans="1:33" ht="15" hidden="1">
      <c r="A766" s="75" t="s">
        <v>5570</v>
      </c>
      <c r="B766" s="39" t="s">
        <v>1032</v>
      </c>
      <c r="C766" s="40" t="s">
        <v>2172</v>
      </c>
      <c r="D766" s="40" t="s">
        <v>2228</v>
      </c>
      <c r="E766" s="40" t="s">
        <v>2116</v>
      </c>
      <c r="F766" s="40" t="s">
        <v>2119</v>
      </c>
      <c r="G766" s="42" t="s">
        <v>2108</v>
      </c>
      <c r="H766" s="43" t="s">
        <v>2118</v>
      </c>
      <c r="I766" s="226">
        <v>4089</v>
      </c>
      <c r="J766" s="225">
        <v>500</v>
      </c>
      <c r="K766" s="247">
        <v>45</v>
      </c>
      <c r="L766" s="171">
        <v>842.58</v>
      </c>
      <c r="M766" s="24">
        <f t="shared" si="79"/>
        <v>1.10051357E-2</v>
      </c>
      <c r="N766" s="24">
        <f t="shared" si="80"/>
        <v>6.5306176000000001E-3</v>
      </c>
      <c r="O766" s="44">
        <f t="shared" si="81"/>
        <v>1.5863389999999999E-4</v>
      </c>
      <c r="P766" s="20">
        <f t="shared" si="75"/>
        <v>23795</v>
      </c>
      <c r="Q766" s="127"/>
      <c r="R766" s="132"/>
      <c r="S766" s="132"/>
      <c r="T766" s="381"/>
      <c r="U766" s="415"/>
      <c r="V766" s="320"/>
      <c r="W766" s="371"/>
      <c r="X766" s="306"/>
      <c r="Y766" s="307"/>
      <c r="Z766" s="311"/>
      <c r="AA766" s="318"/>
      <c r="AB766" s="304"/>
      <c r="AC766" s="351"/>
      <c r="AD766" s="351"/>
      <c r="AE766" s="354"/>
      <c r="AF766" s="356"/>
      <c r="AG766" s="351"/>
    </row>
    <row r="767" spans="1:33" ht="15" hidden="1">
      <c r="A767" s="75" t="s">
        <v>5571</v>
      </c>
      <c r="B767" s="39" t="s">
        <v>1033</v>
      </c>
      <c r="C767" s="40" t="s">
        <v>2172</v>
      </c>
      <c r="D767" s="40" t="s">
        <v>2228</v>
      </c>
      <c r="E767" s="40" t="s">
        <v>2115</v>
      </c>
      <c r="F767" s="40" t="s">
        <v>2119</v>
      </c>
      <c r="G767" s="42" t="s">
        <v>2108</v>
      </c>
      <c r="H767" s="43" t="s">
        <v>2842</v>
      </c>
      <c r="I767" s="226">
        <v>3956</v>
      </c>
      <c r="J767" s="225">
        <v>571</v>
      </c>
      <c r="K767" s="247">
        <v>68</v>
      </c>
      <c r="L767" s="171">
        <v>794.39</v>
      </c>
      <c r="M767" s="24">
        <f t="shared" si="79"/>
        <v>1.71890798E-2</v>
      </c>
      <c r="N767" s="24">
        <f t="shared" si="80"/>
        <v>1.2355347500000001E-2</v>
      </c>
      <c r="O767" s="44">
        <f t="shared" si="81"/>
        <v>3.001212E-4</v>
      </c>
      <c r="P767" s="20">
        <f t="shared" si="75"/>
        <v>45018</v>
      </c>
      <c r="Q767" s="127"/>
      <c r="R767" s="132"/>
      <c r="S767" s="132"/>
      <c r="T767" s="381"/>
      <c r="U767" s="415"/>
      <c r="V767" s="320"/>
      <c r="W767" s="371"/>
      <c r="X767" s="306"/>
      <c r="Y767" s="307"/>
      <c r="Z767" s="311"/>
      <c r="AA767" s="318"/>
      <c r="AB767" s="304"/>
      <c r="AC767" s="351"/>
      <c r="AD767" s="351"/>
      <c r="AE767" s="354"/>
      <c r="AF767" s="356"/>
      <c r="AG767" s="351"/>
    </row>
    <row r="768" spans="1:33" ht="15" hidden="1">
      <c r="A768" s="75" t="s">
        <v>5572</v>
      </c>
      <c r="B768" s="39" t="s">
        <v>1034</v>
      </c>
      <c r="C768" s="40" t="s">
        <v>2172</v>
      </c>
      <c r="D768" s="40" t="s">
        <v>2228</v>
      </c>
      <c r="E768" s="40" t="s">
        <v>2120</v>
      </c>
      <c r="F768" s="40" t="s">
        <v>2119</v>
      </c>
      <c r="G768" s="42" t="s">
        <v>2108</v>
      </c>
      <c r="H768" s="43" t="s">
        <v>2843</v>
      </c>
      <c r="I768" s="226">
        <v>6179</v>
      </c>
      <c r="J768" s="225">
        <v>843</v>
      </c>
      <c r="K768" s="247">
        <v>77</v>
      </c>
      <c r="L768" s="171">
        <v>954.39</v>
      </c>
      <c r="M768" s="24">
        <f t="shared" si="79"/>
        <v>1.2461563300000001E-2</v>
      </c>
      <c r="N768" s="24">
        <f t="shared" si="80"/>
        <v>1.10071332E-2</v>
      </c>
      <c r="O768" s="44">
        <f t="shared" si="81"/>
        <v>2.6737199999999999E-4</v>
      </c>
      <c r="P768" s="20">
        <f t="shared" si="75"/>
        <v>40105</v>
      </c>
      <c r="Q768" s="127"/>
      <c r="R768" s="132"/>
      <c r="S768" s="132"/>
      <c r="T768" s="381"/>
      <c r="U768" s="415"/>
      <c r="V768" s="320"/>
      <c r="W768" s="371"/>
      <c r="X768" s="306"/>
      <c r="Y768" s="307"/>
      <c r="Z768" s="311"/>
      <c r="AA768" s="318"/>
      <c r="AB768" s="304"/>
      <c r="AC768" s="351"/>
      <c r="AD768" s="351"/>
      <c r="AE768" s="354"/>
      <c r="AF768" s="356"/>
      <c r="AG768" s="351"/>
    </row>
    <row r="769" spans="1:33" ht="15" hidden="1">
      <c r="A769" s="75" t="s">
        <v>5573</v>
      </c>
      <c r="B769" s="39" t="s">
        <v>1035</v>
      </c>
      <c r="C769" s="40" t="s">
        <v>2172</v>
      </c>
      <c r="D769" s="40" t="s">
        <v>2228</v>
      </c>
      <c r="E769" s="40" t="s">
        <v>2122</v>
      </c>
      <c r="F769" s="40" t="s">
        <v>2119</v>
      </c>
      <c r="G769" s="42" t="s">
        <v>2108</v>
      </c>
      <c r="H769" s="43" t="s">
        <v>2844</v>
      </c>
      <c r="I769" s="226">
        <v>4598</v>
      </c>
      <c r="J769" s="225">
        <v>659</v>
      </c>
      <c r="K769" s="247">
        <v>110</v>
      </c>
      <c r="L769" s="171">
        <v>963.43</v>
      </c>
      <c r="M769" s="24">
        <f t="shared" si="79"/>
        <v>2.39234449E-2</v>
      </c>
      <c r="N769" s="24">
        <f t="shared" si="80"/>
        <v>1.6363980899999998E-2</v>
      </c>
      <c r="O769" s="44">
        <f t="shared" si="81"/>
        <v>3.9749410000000001E-4</v>
      </c>
      <c r="P769" s="20">
        <f t="shared" si="75"/>
        <v>59624</v>
      </c>
      <c r="Q769" s="127"/>
      <c r="R769" s="132"/>
      <c r="S769" s="132"/>
      <c r="T769" s="381"/>
      <c r="U769" s="415"/>
      <c r="V769" s="320"/>
      <c r="W769" s="371"/>
      <c r="X769" s="306"/>
      <c r="Y769" s="307"/>
      <c r="Z769" s="311"/>
      <c r="AA769" s="318"/>
      <c r="AB769" s="304"/>
      <c r="AC769" s="351"/>
      <c r="AD769" s="351"/>
      <c r="AE769" s="354"/>
      <c r="AF769" s="356"/>
      <c r="AG769" s="351"/>
    </row>
    <row r="770" spans="1:33" ht="15" hidden="1">
      <c r="A770" s="75" t="s">
        <v>5574</v>
      </c>
      <c r="B770" s="39" t="s">
        <v>1036</v>
      </c>
      <c r="C770" s="40" t="s">
        <v>2172</v>
      </c>
      <c r="D770" s="40" t="s">
        <v>2228</v>
      </c>
      <c r="E770" s="40" t="s">
        <v>2124</v>
      </c>
      <c r="F770" s="40" t="s">
        <v>2119</v>
      </c>
      <c r="G770" s="42" t="s">
        <v>2108</v>
      </c>
      <c r="H770" s="43" t="s">
        <v>2845</v>
      </c>
      <c r="I770" s="226">
        <v>4069</v>
      </c>
      <c r="J770" s="225">
        <v>551</v>
      </c>
      <c r="K770" s="247">
        <v>65</v>
      </c>
      <c r="L770" s="171">
        <v>1079.3599999999999</v>
      </c>
      <c r="M770" s="24">
        <f t="shared" si="79"/>
        <v>1.59744408E-2</v>
      </c>
      <c r="N770" s="24">
        <f t="shared" si="80"/>
        <v>8.1547553999999998E-3</v>
      </c>
      <c r="O770" s="44">
        <f t="shared" si="81"/>
        <v>1.9808550000000001E-4</v>
      </c>
      <c r="P770" s="20">
        <f t="shared" si="75"/>
        <v>29712</v>
      </c>
      <c r="Q770" s="127"/>
      <c r="R770" s="132"/>
      <c r="S770" s="132"/>
      <c r="T770" s="381"/>
      <c r="U770" s="415"/>
      <c r="V770" s="320"/>
      <c r="W770" s="371"/>
      <c r="X770" s="306"/>
      <c r="Y770" s="307"/>
      <c r="Z770" s="311"/>
      <c r="AA770" s="318"/>
      <c r="AB770" s="304"/>
      <c r="AC770" s="351"/>
      <c r="AD770" s="351"/>
      <c r="AE770" s="354"/>
      <c r="AF770" s="356"/>
      <c r="AG770" s="351"/>
    </row>
    <row r="771" spans="1:33" ht="15" hidden="1">
      <c r="A771" s="75" t="s">
        <v>5575</v>
      </c>
      <c r="B771" s="39" t="s">
        <v>1037</v>
      </c>
      <c r="C771" s="40" t="s">
        <v>2172</v>
      </c>
      <c r="D771" s="40" t="s">
        <v>2228</v>
      </c>
      <c r="E771" s="40" t="s">
        <v>2126</v>
      </c>
      <c r="F771" s="40" t="s">
        <v>2119</v>
      </c>
      <c r="G771" s="42" t="s">
        <v>2108</v>
      </c>
      <c r="H771" s="43" t="s">
        <v>2846</v>
      </c>
      <c r="I771" s="226">
        <v>5035</v>
      </c>
      <c r="J771" s="225">
        <v>670</v>
      </c>
      <c r="K771" s="247">
        <v>55</v>
      </c>
      <c r="L771" s="171">
        <v>1091.31</v>
      </c>
      <c r="M771" s="24">
        <f t="shared" si="79"/>
        <v>1.0923535200000001E-2</v>
      </c>
      <c r="N771" s="24">
        <f t="shared" si="80"/>
        <v>6.7064065000000004E-3</v>
      </c>
      <c r="O771" s="44">
        <f t="shared" si="81"/>
        <v>1.629039E-4</v>
      </c>
      <c r="P771" s="20">
        <f t="shared" si="75"/>
        <v>24435</v>
      </c>
      <c r="Q771" s="127"/>
      <c r="R771" s="132"/>
      <c r="S771" s="132"/>
      <c r="T771" s="381"/>
      <c r="U771" s="415"/>
      <c r="V771" s="320"/>
      <c r="W771" s="371"/>
      <c r="X771" s="306"/>
      <c r="Y771" s="307"/>
      <c r="Z771" s="311"/>
      <c r="AA771" s="318"/>
      <c r="AB771" s="304"/>
      <c r="AC771" s="351"/>
      <c r="AD771" s="351"/>
      <c r="AE771" s="354"/>
      <c r="AF771" s="356"/>
      <c r="AG771" s="351"/>
    </row>
    <row r="772" spans="1:33" ht="15" hidden="1">
      <c r="A772" s="75" t="s">
        <v>5576</v>
      </c>
      <c r="B772" s="39" t="s">
        <v>1038</v>
      </c>
      <c r="C772" s="40" t="s">
        <v>2172</v>
      </c>
      <c r="D772" s="40" t="s">
        <v>2228</v>
      </c>
      <c r="E772" s="40" t="s">
        <v>2133</v>
      </c>
      <c r="F772" s="40">
        <v>3</v>
      </c>
      <c r="G772" s="42" t="s">
        <v>2109</v>
      </c>
      <c r="H772" s="43" t="s">
        <v>2847</v>
      </c>
      <c r="I772" s="226">
        <v>14287</v>
      </c>
      <c r="J772" s="225">
        <v>2020</v>
      </c>
      <c r="K772" s="247">
        <v>96</v>
      </c>
      <c r="L772" s="171">
        <v>2052.0700000000002</v>
      </c>
      <c r="M772" s="24">
        <f t="shared" si="79"/>
        <v>6.7193951999999996E-3</v>
      </c>
      <c r="N772" s="24">
        <f t="shared" si="80"/>
        <v>6.6143835999999999E-3</v>
      </c>
      <c r="O772" s="44">
        <f t="shared" si="81"/>
        <v>1.606686E-4</v>
      </c>
      <c r="P772" s="20">
        <f t="shared" si="75"/>
        <v>24100</v>
      </c>
      <c r="Q772" s="127"/>
      <c r="R772" s="132"/>
      <c r="S772" s="132"/>
      <c r="T772" s="381"/>
      <c r="U772" s="415"/>
      <c r="V772" s="320"/>
      <c r="W772" s="371"/>
      <c r="X772" s="306"/>
      <c r="Y772" s="307"/>
      <c r="Z772" s="311"/>
      <c r="AA772" s="318"/>
      <c r="AB772" s="304"/>
      <c r="AC772" s="351"/>
      <c r="AD772" s="351"/>
      <c r="AE772" s="354"/>
      <c r="AF772" s="356"/>
      <c r="AG772" s="351"/>
    </row>
    <row r="773" spans="1:33" ht="15" hidden="1">
      <c r="A773" s="75" t="s">
        <v>5577</v>
      </c>
      <c r="B773" s="39" t="s">
        <v>1039</v>
      </c>
      <c r="C773" s="40" t="s">
        <v>2172</v>
      </c>
      <c r="D773" s="40" t="s">
        <v>2234</v>
      </c>
      <c r="E773" s="40" t="s">
        <v>2116</v>
      </c>
      <c r="F773" s="40" t="s">
        <v>2117</v>
      </c>
      <c r="G773" s="42" t="s">
        <v>2107</v>
      </c>
      <c r="H773" s="43" t="s">
        <v>2848</v>
      </c>
      <c r="I773" s="226">
        <v>42094</v>
      </c>
      <c r="J773" s="225">
        <v>5424</v>
      </c>
      <c r="K773" s="247">
        <v>323</v>
      </c>
      <c r="L773" s="171">
        <v>1446.11</v>
      </c>
      <c r="M773" s="24">
        <f t="shared" si="79"/>
        <v>7.6733026000000001E-3</v>
      </c>
      <c r="N773" s="24">
        <f t="shared" si="80"/>
        <v>2.8780655200000001E-2</v>
      </c>
      <c r="O773" s="44">
        <f t="shared" si="81"/>
        <v>6.9910510000000003E-4</v>
      </c>
      <c r="P773" s="20">
        <f t="shared" ref="P773:P836" si="82">ROUNDDOWN(150000000*O773,0)</f>
        <v>104865</v>
      </c>
      <c r="Q773" s="127"/>
      <c r="R773" s="132"/>
      <c r="S773" s="132"/>
      <c r="T773" s="381"/>
      <c r="U773" s="415"/>
      <c r="V773" s="320"/>
      <c r="W773" s="371"/>
      <c r="X773" s="306"/>
      <c r="Y773" s="307"/>
      <c r="Z773" s="311"/>
      <c r="AA773" s="318"/>
      <c r="AB773" s="304"/>
      <c r="AC773" s="351"/>
      <c r="AD773" s="351"/>
      <c r="AE773" s="354"/>
      <c r="AF773" s="356"/>
      <c r="AG773" s="351"/>
    </row>
    <row r="774" spans="1:33" ht="15" hidden="1">
      <c r="A774" s="75" t="s">
        <v>5578</v>
      </c>
      <c r="B774" s="39" t="s">
        <v>1040</v>
      </c>
      <c r="C774" s="40" t="s">
        <v>2172</v>
      </c>
      <c r="D774" s="40" t="s">
        <v>2234</v>
      </c>
      <c r="E774" s="40" t="s">
        <v>2115</v>
      </c>
      <c r="F774" s="40">
        <v>3</v>
      </c>
      <c r="G774" s="42" t="s">
        <v>2109</v>
      </c>
      <c r="H774" s="43" t="s">
        <v>2849</v>
      </c>
      <c r="I774" s="226">
        <v>7330</v>
      </c>
      <c r="J774" s="225">
        <v>912</v>
      </c>
      <c r="K774" s="247">
        <v>86</v>
      </c>
      <c r="L774" s="171">
        <v>1110.8499999999999</v>
      </c>
      <c r="M774" s="24">
        <f t="shared" si="79"/>
        <v>1.1732605700000001E-2</v>
      </c>
      <c r="N774" s="24">
        <f t="shared" si="80"/>
        <v>9.6323863000000003E-3</v>
      </c>
      <c r="O774" s="44">
        <f t="shared" si="81"/>
        <v>2.339783E-4</v>
      </c>
      <c r="P774" s="20">
        <f t="shared" si="82"/>
        <v>35096</v>
      </c>
      <c r="Q774" s="127"/>
      <c r="R774" s="132"/>
      <c r="S774" s="132"/>
      <c r="T774" s="381"/>
      <c r="U774" s="415"/>
      <c r="V774" s="320"/>
      <c r="W774" s="371"/>
      <c r="X774" s="306"/>
      <c r="Y774" s="307"/>
      <c r="Z774" s="311"/>
      <c r="AA774" s="318"/>
      <c r="AB774" s="304"/>
      <c r="AC774" s="351"/>
      <c r="AD774" s="351"/>
      <c r="AE774" s="354"/>
      <c r="AF774" s="356"/>
      <c r="AG774" s="351"/>
    </row>
    <row r="775" spans="1:33" ht="15" hidden="1">
      <c r="A775" s="75" t="s">
        <v>5579</v>
      </c>
      <c r="B775" s="39" t="s">
        <v>1041</v>
      </c>
      <c r="C775" s="40" t="s">
        <v>2172</v>
      </c>
      <c r="D775" s="40" t="s">
        <v>2234</v>
      </c>
      <c r="E775" s="40" t="s">
        <v>2120</v>
      </c>
      <c r="F775" s="40" t="s">
        <v>2119</v>
      </c>
      <c r="G775" s="42" t="s">
        <v>2108</v>
      </c>
      <c r="H775" s="43" t="s">
        <v>2850</v>
      </c>
      <c r="I775" s="226">
        <v>5165</v>
      </c>
      <c r="J775" s="225">
        <v>720</v>
      </c>
      <c r="K775" s="247">
        <v>74</v>
      </c>
      <c r="L775" s="171">
        <v>1243.3399999999999</v>
      </c>
      <c r="M775" s="24">
        <f t="shared" si="79"/>
        <v>1.4327202299999999E-2</v>
      </c>
      <c r="N775" s="24">
        <f t="shared" si="80"/>
        <v>8.2966731000000005E-3</v>
      </c>
      <c r="O775" s="44">
        <f t="shared" si="81"/>
        <v>2.0153280000000001E-4</v>
      </c>
      <c r="P775" s="20">
        <f t="shared" si="82"/>
        <v>30229</v>
      </c>
      <c r="Q775" s="127"/>
      <c r="R775" s="132"/>
      <c r="S775" s="132"/>
      <c r="T775" s="382"/>
      <c r="U775" s="415"/>
      <c r="V775" s="320"/>
      <c r="W775" s="371"/>
      <c r="X775" s="306"/>
      <c r="Y775" s="307"/>
      <c r="Z775" s="311"/>
      <c r="AA775" s="318"/>
      <c r="AB775" s="304"/>
      <c r="AC775" s="351"/>
      <c r="AD775" s="351"/>
      <c r="AE775" s="354"/>
      <c r="AF775" s="356"/>
      <c r="AG775" s="351"/>
    </row>
    <row r="776" spans="1:33" ht="15" hidden="1">
      <c r="A776" s="75" t="s">
        <v>5580</v>
      </c>
      <c r="B776" s="39" t="s">
        <v>1042</v>
      </c>
      <c r="C776" s="40" t="s">
        <v>2172</v>
      </c>
      <c r="D776" s="40" t="s">
        <v>2234</v>
      </c>
      <c r="E776" s="40" t="s">
        <v>2122</v>
      </c>
      <c r="F776" s="40" t="s">
        <v>2119</v>
      </c>
      <c r="G776" s="42" t="s">
        <v>2108</v>
      </c>
      <c r="H776" s="43" t="s">
        <v>2848</v>
      </c>
      <c r="I776" s="226">
        <v>12177</v>
      </c>
      <c r="J776" s="225">
        <v>1862</v>
      </c>
      <c r="K776" s="247">
        <v>130</v>
      </c>
      <c r="L776" s="171">
        <v>1255.27</v>
      </c>
      <c r="M776" s="24">
        <f t="shared" si="79"/>
        <v>1.0675864300000001E-2</v>
      </c>
      <c r="N776" s="24">
        <f t="shared" si="80"/>
        <v>1.5836002799999999E-2</v>
      </c>
      <c r="O776" s="44">
        <f t="shared" si="81"/>
        <v>3.8466910000000001E-4</v>
      </c>
      <c r="P776" s="20">
        <f t="shared" si="82"/>
        <v>57700</v>
      </c>
      <c r="Q776" s="127"/>
      <c r="R776" s="132"/>
      <c r="S776" s="132"/>
      <c r="T776" s="381"/>
      <c r="U776" s="415"/>
      <c r="V776" s="320"/>
      <c r="W776" s="371"/>
      <c r="X776" s="306"/>
      <c r="Y776" s="307"/>
      <c r="Z776" s="311"/>
      <c r="AA776" s="318"/>
      <c r="AB776" s="304"/>
      <c r="AC776" s="351"/>
      <c r="AD776" s="351"/>
      <c r="AE776" s="354"/>
      <c r="AF776" s="356"/>
      <c r="AG776" s="351"/>
    </row>
    <row r="777" spans="1:33" ht="15" hidden="1">
      <c r="A777" s="75" t="s">
        <v>5581</v>
      </c>
      <c r="B777" s="39" t="s">
        <v>1043</v>
      </c>
      <c r="C777" s="40" t="s">
        <v>2172</v>
      </c>
      <c r="D777" s="40" t="s">
        <v>2242</v>
      </c>
      <c r="E777" s="40" t="s">
        <v>2116</v>
      </c>
      <c r="F777" s="40" t="s">
        <v>2117</v>
      </c>
      <c r="G777" s="42" t="s">
        <v>2107</v>
      </c>
      <c r="H777" s="43" t="s">
        <v>2851</v>
      </c>
      <c r="I777" s="226">
        <v>14291</v>
      </c>
      <c r="J777" s="225">
        <v>1707</v>
      </c>
      <c r="K777" s="247">
        <v>139</v>
      </c>
      <c r="L777" s="171">
        <v>1418.58</v>
      </c>
      <c r="M777" s="24">
        <f t="shared" ref="M777:M793" si="83" xml:space="preserve"> ROUNDDOWN(K777/I777,10)</f>
        <v>9.7264012E-3</v>
      </c>
      <c r="N777" s="24">
        <f t="shared" ref="N777:N793" si="84">ROUNDDOWN(J777*M777/L777,10)</f>
        <v>1.1703934100000001E-2</v>
      </c>
      <c r="O777" s="44">
        <f t="shared" ref="O777:O793" si="85">ROUNDDOWN(N777/$N$2499,10)</f>
        <v>2.8429790000000001E-4</v>
      </c>
      <c r="P777" s="20">
        <f t="shared" si="82"/>
        <v>42644</v>
      </c>
      <c r="Q777" s="127"/>
      <c r="R777" s="132"/>
      <c r="S777" s="132"/>
      <c r="T777" s="381"/>
      <c r="U777" s="415"/>
      <c r="V777" s="320"/>
      <c r="W777" s="371"/>
      <c r="X777" s="306"/>
      <c r="Y777" s="307"/>
      <c r="Z777" s="311"/>
      <c r="AA777" s="318"/>
      <c r="AB777" s="304"/>
      <c r="AC777" s="351"/>
      <c r="AD777" s="351"/>
      <c r="AE777" s="354"/>
      <c r="AF777" s="356"/>
      <c r="AG777" s="351"/>
    </row>
    <row r="778" spans="1:33" ht="15" hidden="1">
      <c r="A778" s="75" t="s">
        <v>5582</v>
      </c>
      <c r="B778" s="39" t="s">
        <v>1044</v>
      </c>
      <c r="C778" s="40" t="s">
        <v>2172</v>
      </c>
      <c r="D778" s="40" t="s">
        <v>2242</v>
      </c>
      <c r="E778" s="40" t="s">
        <v>2115</v>
      </c>
      <c r="F778" s="40" t="s">
        <v>2117</v>
      </c>
      <c r="G778" s="42" t="s">
        <v>2107</v>
      </c>
      <c r="H778" s="43" t="s">
        <v>2852</v>
      </c>
      <c r="I778" s="226">
        <v>19456</v>
      </c>
      <c r="J778" s="225">
        <v>2316</v>
      </c>
      <c r="K778" s="247">
        <v>157</v>
      </c>
      <c r="L778" s="171">
        <v>1359.97</v>
      </c>
      <c r="M778" s="24">
        <f t="shared" si="83"/>
        <v>8.0694900999999999E-3</v>
      </c>
      <c r="N778" s="24">
        <f t="shared" si="84"/>
        <v>1.3742170099999999E-2</v>
      </c>
      <c r="O778" s="44">
        <f t="shared" si="85"/>
        <v>3.3380829999999999E-4</v>
      </c>
      <c r="P778" s="20">
        <f t="shared" si="82"/>
        <v>50071</v>
      </c>
      <c r="Q778" s="127"/>
      <c r="R778" s="132"/>
      <c r="S778" s="132"/>
      <c r="T778" s="381"/>
      <c r="U778" s="415"/>
      <c r="V778" s="320"/>
      <c r="W778" s="371"/>
      <c r="X778" s="306"/>
      <c r="Y778" s="307"/>
      <c r="Z778" s="311"/>
      <c r="AA778" s="318"/>
      <c r="AB778" s="304"/>
      <c r="AC778" s="351"/>
      <c r="AD778" s="351"/>
      <c r="AE778" s="354"/>
      <c r="AF778" s="356"/>
      <c r="AG778" s="351"/>
    </row>
    <row r="779" spans="1:33" ht="15" hidden="1">
      <c r="A779" s="75" t="s">
        <v>5583</v>
      </c>
      <c r="B779" s="39" t="s">
        <v>1045</v>
      </c>
      <c r="C779" s="40" t="s">
        <v>2172</v>
      </c>
      <c r="D779" s="40" t="s">
        <v>2242</v>
      </c>
      <c r="E779" s="40" t="s">
        <v>2120</v>
      </c>
      <c r="F779" s="40" t="s">
        <v>2117</v>
      </c>
      <c r="G779" s="42" t="s">
        <v>2107</v>
      </c>
      <c r="H779" s="43" t="s">
        <v>2853</v>
      </c>
      <c r="I779" s="226">
        <v>56529</v>
      </c>
      <c r="J779" s="225">
        <v>6751</v>
      </c>
      <c r="K779" s="247">
        <v>234</v>
      </c>
      <c r="L779" s="171">
        <v>1577.47</v>
      </c>
      <c r="M779" s="24">
        <f t="shared" si="83"/>
        <v>4.1394682000000004E-3</v>
      </c>
      <c r="N779" s="24">
        <f t="shared" si="84"/>
        <v>1.7715423899999999E-2</v>
      </c>
      <c r="O779" s="44">
        <f t="shared" si="85"/>
        <v>4.303218E-4</v>
      </c>
      <c r="P779" s="20">
        <f t="shared" si="82"/>
        <v>64548</v>
      </c>
      <c r="Q779" s="127"/>
      <c r="R779" s="132"/>
      <c r="S779" s="132"/>
      <c r="T779" s="381"/>
      <c r="U779" s="415"/>
      <c r="V779" s="320"/>
      <c r="W779" s="371"/>
      <c r="X779" s="306"/>
      <c r="Y779" s="307"/>
      <c r="Z779" s="311"/>
      <c r="AA779" s="318"/>
      <c r="AB779" s="304"/>
      <c r="AC779" s="351"/>
      <c r="AD779" s="351"/>
      <c r="AE779" s="354"/>
      <c r="AF779" s="356"/>
      <c r="AG779" s="351"/>
    </row>
    <row r="780" spans="1:33" ht="15" hidden="1">
      <c r="A780" s="75" t="s">
        <v>5584</v>
      </c>
      <c r="B780" s="39" t="s">
        <v>1046</v>
      </c>
      <c r="C780" s="40" t="s">
        <v>2172</v>
      </c>
      <c r="D780" s="40" t="s">
        <v>2242</v>
      </c>
      <c r="E780" s="40" t="s">
        <v>2122</v>
      </c>
      <c r="F780" s="40">
        <v>3</v>
      </c>
      <c r="G780" s="42" t="s">
        <v>2109</v>
      </c>
      <c r="H780" s="43" t="s">
        <v>2854</v>
      </c>
      <c r="I780" s="226">
        <v>31969</v>
      </c>
      <c r="J780" s="225">
        <v>4617</v>
      </c>
      <c r="K780" s="247">
        <v>222</v>
      </c>
      <c r="L780" s="171">
        <v>1701.74</v>
      </c>
      <c r="M780" s="24">
        <f t="shared" si="83"/>
        <v>6.9442271999999999E-3</v>
      </c>
      <c r="N780" s="24">
        <f t="shared" si="84"/>
        <v>1.8840420300000001E-2</v>
      </c>
      <c r="O780" s="44">
        <f t="shared" si="85"/>
        <v>4.5764880000000001E-4</v>
      </c>
      <c r="P780" s="20">
        <f t="shared" si="82"/>
        <v>68647</v>
      </c>
      <c r="Q780" s="127"/>
      <c r="R780" s="132"/>
      <c r="S780" s="132"/>
      <c r="T780" s="381"/>
      <c r="U780" s="415"/>
      <c r="V780" s="320"/>
      <c r="W780" s="371"/>
      <c r="X780" s="306"/>
      <c r="Y780" s="307"/>
      <c r="Z780" s="311"/>
      <c r="AA780" s="318"/>
      <c r="AB780" s="304"/>
      <c r="AC780" s="351"/>
      <c r="AD780" s="351"/>
      <c r="AE780" s="354"/>
      <c r="AF780" s="356"/>
      <c r="AG780" s="351"/>
    </row>
    <row r="781" spans="1:33" ht="15" hidden="1">
      <c r="A781" s="75" t="s">
        <v>5585</v>
      </c>
      <c r="B781" s="39" t="s">
        <v>1047</v>
      </c>
      <c r="C781" s="40" t="s">
        <v>2172</v>
      </c>
      <c r="D781" s="40" t="s">
        <v>2242</v>
      </c>
      <c r="E781" s="40" t="s">
        <v>2124</v>
      </c>
      <c r="F781" s="40" t="s">
        <v>2119</v>
      </c>
      <c r="G781" s="42" t="s">
        <v>2108</v>
      </c>
      <c r="H781" s="43" t="s">
        <v>2851</v>
      </c>
      <c r="I781" s="226">
        <v>4812</v>
      </c>
      <c r="J781" s="225">
        <v>598</v>
      </c>
      <c r="K781" s="247">
        <v>63</v>
      </c>
      <c r="L781" s="171">
        <v>891.14</v>
      </c>
      <c r="M781" s="24">
        <f t="shared" si="83"/>
        <v>1.3092269300000001E-2</v>
      </c>
      <c r="N781" s="24">
        <f t="shared" si="84"/>
        <v>8.7855746999999998E-3</v>
      </c>
      <c r="O781" s="44">
        <f t="shared" si="85"/>
        <v>2.1340859999999999E-4</v>
      </c>
      <c r="P781" s="20">
        <f t="shared" si="82"/>
        <v>32011</v>
      </c>
      <c r="Q781" s="127"/>
      <c r="R781" s="132"/>
      <c r="S781" s="132"/>
      <c r="T781" s="381"/>
      <c r="U781" s="415"/>
      <c r="V781" s="320"/>
      <c r="W781" s="371"/>
      <c r="X781" s="306"/>
      <c r="Y781" s="307"/>
      <c r="Z781" s="311"/>
      <c r="AA781" s="318"/>
      <c r="AB781" s="304"/>
      <c r="AC781" s="351"/>
      <c r="AD781" s="351"/>
      <c r="AE781" s="354"/>
      <c r="AF781" s="356"/>
      <c r="AG781" s="351"/>
    </row>
    <row r="782" spans="1:33" ht="15" hidden="1">
      <c r="A782" s="75" t="s">
        <v>5586</v>
      </c>
      <c r="B782" s="39" t="s">
        <v>1048</v>
      </c>
      <c r="C782" s="40" t="s">
        <v>2172</v>
      </c>
      <c r="D782" s="40" t="s">
        <v>2242</v>
      </c>
      <c r="E782" s="40" t="s">
        <v>2126</v>
      </c>
      <c r="F782" s="40" t="s">
        <v>2119</v>
      </c>
      <c r="G782" s="42" t="s">
        <v>2108</v>
      </c>
      <c r="H782" s="43" t="s">
        <v>2852</v>
      </c>
      <c r="I782" s="226">
        <v>7009</v>
      </c>
      <c r="J782" s="225">
        <v>911</v>
      </c>
      <c r="K782" s="247">
        <v>66</v>
      </c>
      <c r="L782" s="171">
        <v>1870.79</v>
      </c>
      <c r="M782" s="24">
        <f t="shared" si="83"/>
        <v>9.4164645000000009E-3</v>
      </c>
      <c r="N782" s="24">
        <f t="shared" si="84"/>
        <v>4.5854420000000003E-3</v>
      </c>
      <c r="O782" s="44">
        <f t="shared" si="85"/>
        <v>1.11384E-4</v>
      </c>
      <c r="P782" s="20">
        <f t="shared" si="82"/>
        <v>16707</v>
      </c>
      <c r="Q782" s="127"/>
      <c r="R782" s="132"/>
      <c r="S782" s="132"/>
      <c r="T782" s="381"/>
      <c r="U782" s="415"/>
      <c r="V782" s="320"/>
      <c r="W782" s="371"/>
      <c r="X782" s="306"/>
      <c r="Y782" s="307"/>
      <c r="Z782" s="311"/>
      <c r="AA782" s="318"/>
      <c r="AB782" s="304"/>
      <c r="AC782" s="351"/>
      <c r="AD782" s="351"/>
      <c r="AE782" s="354"/>
      <c r="AF782" s="356"/>
      <c r="AG782" s="351"/>
    </row>
    <row r="783" spans="1:33" ht="15" hidden="1">
      <c r="A783" s="75" t="s">
        <v>5587</v>
      </c>
      <c r="B783" s="39" t="s">
        <v>1049</v>
      </c>
      <c r="C783" s="40" t="s">
        <v>2172</v>
      </c>
      <c r="D783" s="40" t="s">
        <v>2242</v>
      </c>
      <c r="E783" s="40" t="s">
        <v>2133</v>
      </c>
      <c r="F783" s="40" t="s">
        <v>2119</v>
      </c>
      <c r="G783" s="42" t="s">
        <v>2108</v>
      </c>
      <c r="H783" s="43" t="s">
        <v>2855</v>
      </c>
      <c r="I783" s="226">
        <v>5077</v>
      </c>
      <c r="J783" s="225">
        <v>730</v>
      </c>
      <c r="K783" s="247">
        <v>53</v>
      </c>
      <c r="L783" s="171">
        <v>1691.99</v>
      </c>
      <c r="M783" s="24">
        <f t="shared" si="83"/>
        <v>1.0439235700000001E-2</v>
      </c>
      <c r="N783" s="24">
        <f t="shared" si="84"/>
        <v>4.5039520999999999E-3</v>
      </c>
      <c r="O783" s="44">
        <f t="shared" si="85"/>
        <v>1.094046E-4</v>
      </c>
      <c r="P783" s="20">
        <f t="shared" si="82"/>
        <v>16410</v>
      </c>
      <c r="Q783" s="127"/>
      <c r="R783" s="132"/>
      <c r="S783" s="132"/>
      <c r="T783" s="381"/>
      <c r="U783" s="415"/>
      <c r="V783" s="320"/>
      <c r="W783" s="371"/>
      <c r="X783" s="306"/>
      <c r="Y783" s="307"/>
      <c r="Z783" s="311"/>
      <c r="AA783" s="318"/>
      <c r="AB783" s="304"/>
      <c r="AC783" s="351"/>
      <c r="AD783" s="351"/>
      <c r="AE783" s="354"/>
      <c r="AF783" s="356"/>
      <c r="AG783" s="351"/>
    </row>
    <row r="784" spans="1:33" ht="15" hidden="1">
      <c r="A784" s="75" t="s">
        <v>5588</v>
      </c>
      <c r="B784" s="39" t="s">
        <v>1050</v>
      </c>
      <c r="C784" s="40" t="s">
        <v>2172</v>
      </c>
      <c r="D784" s="40" t="s">
        <v>2242</v>
      </c>
      <c r="E784" s="40" t="s">
        <v>2157</v>
      </c>
      <c r="F784" s="40">
        <v>3</v>
      </c>
      <c r="G784" s="42" t="s">
        <v>2109</v>
      </c>
      <c r="H784" s="43" t="s">
        <v>2856</v>
      </c>
      <c r="I784" s="226">
        <v>12626</v>
      </c>
      <c r="J784" s="225">
        <v>1706</v>
      </c>
      <c r="K784" s="247">
        <v>65</v>
      </c>
      <c r="L784" s="171">
        <v>3763.49</v>
      </c>
      <c r="M784" s="24">
        <f t="shared" si="83"/>
        <v>5.1481069999999999E-3</v>
      </c>
      <c r="N784" s="24">
        <f t="shared" si="84"/>
        <v>2.3336504999999998E-3</v>
      </c>
      <c r="O784" s="44">
        <f t="shared" si="85"/>
        <v>5.6686199999999999E-5</v>
      </c>
      <c r="P784" s="20">
        <f t="shared" si="82"/>
        <v>8502</v>
      </c>
      <c r="Q784" s="127"/>
      <c r="R784" s="132"/>
      <c r="S784" s="132"/>
      <c r="T784" s="381"/>
      <c r="U784" s="415"/>
      <c r="V784" s="320"/>
      <c r="W784" s="371"/>
      <c r="X784" s="306"/>
      <c r="Y784" s="307"/>
      <c r="Z784" s="311"/>
      <c r="AA784" s="318"/>
      <c r="AB784" s="304"/>
      <c r="AC784" s="351"/>
      <c r="AD784" s="351"/>
      <c r="AE784" s="354"/>
      <c r="AF784" s="356"/>
      <c r="AG784" s="351"/>
    </row>
    <row r="785" spans="1:33" ht="15" hidden="1">
      <c r="A785" s="75" t="s">
        <v>5589</v>
      </c>
      <c r="B785" s="39" t="s">
        <v>1051</v>
      </c>
      <c r="C785" s="40" t="s">
        <v>2172</v>
      </c>
      <c r="D785" s="40" t="s">
        <v>2242</v>
      </c>
      <c r="E785" s="40" t="s">
        <v>2159</v>
      </c>
      <c r="F785" s="40" t="s">
        <v>2119</v>
      </c>
      <c r="G785" s="42" t="s">
        <v>2108</v>
      </c>
      <c r="H785" s="43" t="s">
        <v>2853</v>
      </c>
      <c r="I785" s="226">
        <v>14147</v>
      </c>
      <c r="J785" s="225">
        <v>2000</v>
      </c>
      <c r="K785" s="247">
        <v>86</v>
      </c>
      <c r="L785" s="171">
        <v>1898.56</v>
      </c>
      <c r="M785" s="24">
        <f t="shared" si="83"/>
        <v>6.0790273000000004E-3</v>
      </c>
      <c r="N785" s="24">
        <f t="shared" si="84"/>
        <v>6.4038295000000004E-3</v>
      </c>
      <c r="O785" s="44">
        <f t="shared" si="85"/>
        <v>1.555541E-4</v>
      </c>
      <c r="P785" s="20">
        <f t="shared" si="82"/>
        <v>23333</v>
      </c>
      <c r="Q785" s="127"/>
      <c r="R785" s="132"/>
      <c r="S785" s="132"/>
      <c r="T785" s="381"/>
      <c r="U785" s="415"/>
      <c r="V785" s="320"/>
      <c r="W785" s="371"/>
      <c r="X785" s="306"/>
      <c r="Y785" s="307"/>
      <c r="Z785" s="311"/>
      <c r="AA785" s="318"/>
      <c r="AB785" s="304"/>
      <c r="AC785" s="351"/>
      <c r="AD785" s="351"/>
      <c r="AE785" s="354"/>
      <c r="AF785" s="356"/>
      <c r="AG785" s="351"/>
    </row>
    <row r="786" spans="1:33" ht="15" hidden="1">
      <c r="A786" s="75" t="s">
        <v>5590</v>
      </c>
      <c r="B786" s="39" t="s">
        <v>1052</v>
      </c>
      <c r="C786" s="40" t="s">
        <v>2172</v>
      </c>
      <c r="D786" s="40" t="s">
        <v>2249</v>
      </c>
      <c r="E786" s="40" t="s">
        <v>2116</v>
      </c>
      <c r="F786" s="40" t="s">
        <v>2117</v>
      </c>
      <c r="G786" s="42" t="s">
        <v>2107</v>
      </c>
      <c r="H786" s="43" t="s">
        <v>2857</v>
      </c>
      <c r="I786" s="226">
        <v>12547</v>
      </c>
      <c r="J786" s="225">
        <v>1602</v>
      </c>
      <c r="K786" s="247">
        <v>122</v>
      </c>
      <c r="L786" s="171">
        <v>1374.17</v>
      </c>
      <c r="M786" s="24">
        <f t="shared" si="83"/>
        <v>9.7234398000000007E-3</v>
      </c>
      <c r="N786" s="24">
        <f t="shared" si="84"/>
        <v>1.13355338E-2</v>
      </c>
      <c r="O786" s="44">
        <f t="shared" si="85"/>
        <v>2.7534910000000002E-4</v>
      </c>
      <c r="P786" s="20">
        <f t="shared" si="82"/>
        <v>41302</v>
      </c>
      <c r="Q786" s="127"/>
      <c r="R786" s="132"/>
      <c r="S786" s="132"/>
      <c r="T786" s="381"/>
      <c r="U786" s="415"/>
      <c r="V786" s="320"/>
      <c r="W786" s="371"/>
      <c r="X786" s="306"/>
      <c r="Y786" s="307"/>
      <c r="Z786" s="311"/>
      <c r="AA786" s="318"/>
      <c r="AB786" s="304"/>
      <c r="AC786" s="351"/>
      <c r="AD786" s="351"/>
      <c r="AE786" s="354"/>
      <c r="AF786" s="356"/>
      <c r="AG786" s="351"/>
    </row>
    <row r="787" spans="1:33" ht="15" hidden="1">
      <c r="A787" s="75" t="s">
        <v>5591</v>
      </c>
      <c r="B787" s="39" t="s">
        <v>1053</v>
      </c>
      <c r="C787" s="40" t="s">
        <v>2172</v>
      </c>
      <c r="D787" s="40" t="s">
        <v>2249</v>
      </c>
      <c r="E787" s="40" t="s">
        <v>2115</v>
      </c>
      <c r="F787" s="40" t="s">
        <v>2119</v>
      </c>
      <c r="G787" s="42" t="s">
        <v>2108</v>
      </c>
      <c r="H787" s="43" t="s">
        <v>2857</v>
      </c>
      <c r="I787" s="226">
        <v>5732</v>
      </c>
      <c r="J787" s="225">
        <v>820</v>
      </c>
      <c r="K787" s="247">
        <v>43</v>
      </c>
      <c r="L787" s="171">
        <v>1287.44</v>
      </c>
      <c r="M787" s="24">
        <f t="shared" si="83"/>
        <v>7.5017445E-3</v>
      </c>
      <c r="N787" s="24">
        <f t="shared" si="84"/>
        <v>4.7780326999999996E-3</v>
      </c>
      <c r="O787" s="44">
        <f t="shared" si="85"/>
        <v>1.160622E-4</v>
      </c>
      <c r="P787" s="20">
        <f t="shared" si="82"/>
        <v>17409</v>
      </c>
      <c r="Q787" s="127"/>
      <c r="R787" s="132"/>
      <c r="S787" s="132"/>
      <c r="T787" s="381"/>
      <c r="U787" s="415"/>
      <c r="V787" s="320"/>
      <c r="W787" s="371"/>
      <c r="X787" s="306"/>
      <c r="Y787" s="307"/>
      <c r="Z787" s="311"/>
      <c r="AA787" s="318"/>
      <c r="AB787" s="304"/>
      <c r="AC787" s="351"/>
      <c r="AD787" s="351"/>
      <c r="AE787" s="354"/>
      <c r="AF787" s="356"/>
      <c r="AG787" s="351"/>
    </row>
    <row r="788" spans="1:33" ht="15" hidden="1">
      <c r="A788" s="75" t="s">
        <v>5592</v>
      </c>
      <c r="B788" s="39" t="s">
        <v>1054</v>
      </c>
      <c r="C788" s="40" t="s">
        <v>2172</v>
      </c>
      <c r="D788" s="40" t="s">
        <v>2249</v>
      </c>
      <c r="E788" s="40" t="s">
        <v>2120</v>
      </c>
      <c r="F788" s="40" t="s">
        <v>2119</v>
      </c>
      <c r="G788" s="42" t="s">
        <v>2108</v>
      </c>
      <c r="H788" s="43" t="s">
        <v>2858</v>
      </c>
      <c r="I788" s="226">
        <v>4480</v>
      </c>
      <c r="J788" s="225">
        <v>554</v>
      </c>
      <c r="K788" s="247">
        <v>47</v>
      </c>
      <c r="L788" s="171">
        <v>1505.61</v>
      </c>
      <c r="M788" s="24">
        <f t="shared" si="83"/>
        <v>1.04910714E-2</v>
      </c>
      <c r="N788" s="24">
        <f t="shared" si="84"/>
        <v>3.8602648999999998E-3</v>
      </c>
      <c r="O788" s="44">
        <f t="shared" si="85"/>
        <v>9.3768899999999996E-5</v>
      </c>
      <c r="P788" s="20">
        <f t="shared" si="82"/>
        <v>14065</v>
      </c>
      <c r="Q788" s="127"/>
      <c r="R788" s="132"/>
      <c r="S788" s="132"/>
      <c r="T788" s="381"/>
      <c r="U788" s="415"/>
      <c r="V788" s="320"/>
      <c r="W788" s="371"/>
      <c r="X788" s="306"/>
      <c r="Y788" s="307"/>
      <c r="Z788" s="311"/>
      <c r="AA788" s="318"/>
      <c r="AB788" s="304"/>
      <c r="AC788" s="351"/>
      <c r="AD788" s="351"/>
      <c r="AE788" s="354"/>
      <c r="AF788" s="356"/>
      <c r="AG788" s="351"/>
    </row>
    <row r="789" spans="1:33" ht="15" hidden="1">
      <c r="A789" s="75" t="s">
        <v>5593</v>
      </c>
      <c r="B789" s="39" t="s">
        <v>1055</v>
      </c>
      <c r="C789" s="40" t="s">
        <v>2172</v>
      </c>
      <c r="D789" s="40" t="s">
        <v>2249</v>
      </c>
      <c r="E789" s="40" t="s">
        <v>2122</v>
      </c>
      <c r="F789" s="40" t="s">
        <v>2119</v>
      </c>
      <c r="G789" s="42" t="s">
        <v>2108</v>
      </c>
      <c r="H789" s="43" t="s">
        <v>2859</v>
      </c>
      <c r="I789" s="226">
        <v>3403</v>
      </c>
      <c r="J789" s="225">
        <v>429</v>
      </c>
      <c r="K789" s="247">
        <v>30</v>
      </c>
      <c r="L789" s="171">
        <v>1173.21</v>
      </c>
      <c r="M789" s="24">
        <f t="shared" si="83"/>
        <v>8.8157507999999992E-3</v>
      </c>
      <c r="N789" s="24">
        <f t="shared" si="84"/>
        <v>3.2235977000000002E-3</v>
      </c>
      <c r="O789" s="44">
        <f t="shared" si="85"/>
        <v>7.8303699999999994E-5</v>
      </c>
      <c r="P789" s="20">
        <f t="shared" si="82"/>
        <v>11745</v>
      </c>
      <c r="Q789" s="127"/>
      <c r="R789" s="132"/>
      <c r="S789" s="132"/>
      <c r="T789" s="381"/>
      <c r="U789" s="415"/>
      <c r="V789" s="320"/>
      <c r="W789" s="371"/>
      <c r="X789" s="306"/>
      <c r="Y789" s="307"/>
      <c r="Z789" s="311"/>
      <c r="AA789" s="318"/>
      <c r="AB789" s="304"/>
      <c r="AC789" s="351"/>
      <c r="AD789" s="351"/>
      <c r="AE789" s="354"/>
      <c r="AF789" s="356"/>
      <c r="AG789" s="351"/>
    </row>
    <row r="790" spans="1:33" ht="15" hidden="1">
      <c r="A790" s="75" t="s">
        <v>5594</v>
      </c>
      <c r="B790" s="39" t="s">
        <v>1056</v>
      </c>
      <c r="C790" s="40" t="s">
        <v>2172</v>
      </c>
      <c r="D790" s="40" t="s">
        <v>2249</v>
      </c>
      <c r="E790" s="40" t="s">
        <v>2124</v>
      </c>
      <c r="F790" s="40" t="s">
        <v>2119</v>
      </c>
      <c r="G790" s="42" t="s">
        <v>2108</v>
      </c>
      <c r="H790" s="43" t="s">
        <v>2860</v>
      </c>
      <c r="I790" s="226">
        <v>4728</v>
      </c>
      <c r="J790" s="225">
        <v>612</v>
      </c>
      <c r="K790" s="247">
        <v>33</v>
      </c>
      <c r="L790" s="171">
        <v>1031.04</v>
      </c>
      <c r="M790" s="24">
        <f t="shared" si="83"/>
        <v>6.9796954000000003E-3</v>
      </c>
      <c r="N790" s="24">
        <f t="shared" si="84"/>
        <v>4.1429756000000003E-3</v>
      </c>
      <c r="O790" s="44">
        <f t="shared" si="85"/>
        <v>1.006361E-4</v>
      </c>
      <c r="P790" s="20">
        <f t="shared" si="82"/>
        <v>15095</v>
      </c>
      <c r="Q790" s="127"/>
      <c r="R790" s="132"/>
      <c r="S790" s="132"/>
      <c r="T790" s="381"/>
      <c r="U790" s="415"/>
      <c r="V790" s="320"/>
      <c r="W790" s="371"/>
      <c r="X790" s="306"/>
      <c r="Y790" s="307"/>
      <c r="Z790" s="311"/>
      <c r="AA790" s="318"/>
      <c r="AB790" s="304"/>
      <c r="AC790" s="351"/>
      <c r="AD790" s="351"/>
      <c r="AE790" s="354"/>
      <c r="AF790" s="356"/>
      <c r="AG790" s="351"/>
    </row>
    <row r="791" spans="1:33" ht="15" hidden="1">
      <c r="A791" s="75" t="s">
        <v>5595</v>
      </c>
      <c r="B791" s="39" t="s">
        <v>1057</v>
      </c>
      <c r="C791" s="40" t="s">
        <v>2172</v>
      </c>
      <c r="D791" s="40" t="s">
        <v>2292</v>
      </c>
      <c r="E791" s="40" t="s">
        <v>2116</v>
      </c>
      <c r="F791" s="40" t="s">
        <v>2117</v>
      </c>
      <c r="G791" s="42" t="s">
        <v>2107</v>
      </c>
      <c r="H791" s="43" t="s">
        <v>2861</v>
      </c>
      <c r="I791" s="226">
        <v>685285</v>
      </c>
      <c r="J791" s="225">
        <v>72082</v>
      </c>
      <c r="K791" s="247">
        <v>2564</v>
      </c>
      <c r="L791" s="171">
        <v>1930.17</v>
      </c>
      <c r="M791" s="24">
        <f t="shared" si="83"/>
        <v>3.7415090000000001E-3</v>
      </c>
      <c r="N791" s="24">
        <f t="shared" si="84"/>
        <v>0.1397262685</v>
      </c>
      <c r="O791" s="44">
        <f t="shared" si="85"/>
        <v>3.3940629000000001E-3</v>
      </c>
      <c r="P791" s="20">
        <f t="shared" si="82"/>
        <v>509109</v>
      </c>
      <c r="Q791" s="127"/>
      <c r="R791" s="132"/>
      <c r="S791" s="132"/>
      <c r="T791" s="381"/>
      <c r="U791" s="415"/>
      <c r="V791" s="320"/>
      <c r="W791" s="371"/>
      <c r="X791" s="306"/>
      <c r="Y791" s="307"/>
      <c r="Z791" s="311"/>
      <c r="AA791" s="321"/>
      <c r="AB791" s="304"/>
      <c r="AC791" s="351"/>
      <c r="AD791" s="351"/>
      <c r="AE791" s="354"/>
      <c r="AF791" s="356"/>
      <c r="AG791" s="351"/>
    </row>
    <row r="792" spans="1:33" ht="15" hidden="1">
      <c r="A792" s="75" t="s">
        <v>5596</v>
      </c>
      <c r="B792" s="39" t="s">
        <v>1058</v>
      </c>
      <c r="C792" s="40" t="s">
        <v>2172</v>
      </c>
      <c r="D792" s="40" t="s">
        <v>2294</v>
      </c>
      <c r="E792" s="40" t="s">
        <v>2116</v>
      </c>
      <c r="F792" s="40" t="s">
        <v>2117</v>
      </c>
      <c r="G792" s="42" t="s">
        <v>2107</v>
      </c>
      <c r="H792" s="43" t="s">
        <v>2862</v>
      </c>
      <c r="I792" s="226">
        <v>73670</v>
      </c>
      <c r="J792" s="225">
        <v>9467</v>
      </c>
      <c r="K792" s="247">
        <v>576</v>
      </c>
      <c r="L792" s="171">
        <v>1750.09</v>
      </c>
      <c r="M792" s="24">
        <f t="shared" si="83"/>
        <v>7.8186507000000006E-3</v>
      </c>
      <c r="N792" s="24">
        <f t="shared" si="84"/>
        <v>4.2294491199999999E-2</v>
      </c>
      <c r="O792" s="44">
        <f t="shared" si="85"/>
        <v>1.027367E-3</v>
      </c>
      <c r="P792" s="20">
        <f t="shared" si="82"/>
        <v>154105</v>
      </c>
      <c r="Q792" s="127"/>
      <c r="R792" s="132"/>
      <c r="S792" s="132"/>
      <c r="T792" s="381"/>
      <c r="U792" s="415"/>
      <c r="V792" s="320"/>
      <c r="W792" s="371"/>
      <c r="X792" s="306"/>
      <c r="Y792" s="307"/>
      <c r="Z792" s="311"/>
      <c r="AA792" s="318"/>
      <c r="AB792" s="304"/>
      <c r="AC792" s="351"/>
      <c r="AD792" s="351"/>
      <c r="AE792" s="354"/>
      <c r="AF792" s="356"/>
      <c r="AG792" s="351"/>
    </row>
    <row r="793" spans="1:33" ht="15.75" hidden="1" thickBot="1">
      <c r="A793" s="78" t="s">
        <v>5597</v>
      </c>
      <c r="B793" s="79" t="s">
        <v>1059</v>
      </c>
      <c r="C793" s="80" t="s">
        <v>2172</v>
      </c>
      <c r="D793" s="80" t="s">
        <v>2427</v>
      </c>
      <c r="E793" s="80" t="s">
        <v>2116</v>
      </c>
      <c r="F793" s="80" t="s">
        <v>2117</v>
      </c>
      <c r="G793" s="81" t="s">
        <v>2107</v>
      </c>
      <c r="H793" s="82" t="s">
        <v>2863</v>
      </c>
      <c r="I793" s="227">
        <v>48178</v>
      </c>
      <c r="J793" s="225">
        <v>6279</v>
      </c>
      <c r="K793" s="248">
        <v>230</v>
      </c>
      <c r="L793" s="171">
        <v>1808.81</v>
      </c>
      <c r="M793" s="84">
        <f t="shared" si="83"/>
        <v>4.7739632000000001E-3</v>
      </c>
      <c r="N793" s="84">
        <f t="shared" si="84"/>
        <v>1.65720639E-2</v>
      </c>
      <c r="O793" s="85">
        <f t="shared" si="85"/>
        <v>4.0254869999999999E-4</v>
      </c>
      <c r="P793" s="20">
        <f t="shared" si="82"/>
        <v>60382</v>
      </c>
      <c r="Q793" s="130"/>
      <c r="R793" s="136"/>
      <c r="S793" s="136"/>
      <c r="T793" s="391"/>
      <c r="U793" s="418"/>
      <c r="V793" s="320"/>
      <c r="W793" s="371"/>
      <c r="X793" s="306"/>
      <c r="Y793" s="307"/>
      <c r="Z793" s="311"/>
      <c r="AA793" s="318"/>
      <c r="AB793" s="304"/>
      <c r="AC793" s="351"/>
      <c r="AD793" s="351"/>
      <c r="AE793" s="354"/>
      <c r="AF793" s="356"/>
      <c r="AG793" s="351"/>
    </row>
    <row r="794" spans="1:33" s="11" customFormat="1" ht="16.5" hidden="1" thickBot="1">
      <c r="A794" s="113"/>
      <c r="B794" s="108"/>
      <c r="C794" s="88">
        <v>10</v>
      </c>
      <c r="D794" s="89" t="s">
        <v>1678</v>
      </c>
      <c r="E794" s="90"/>
      <c r="F794" s="90"/>
      <c r="G794" s="91"/>
      <c r="H794" s="92"/>
      <c r="I794" s="93">
        <f>SUM(I617:I793)</f>
        <v>2466322</v>
      </c>
      <c r="J794" s="93">
        <f>SUM(J617:J793)</f>
        <v>304883</v>
      </c>
      <c r="K794" s="93">
        <f>SUM(K617:K793)</f>
        <v>19300</v>
      </c>
      <c r="L794" s="94"/>
      <c r="M794" s="94"/>
      <c r="N794" s="94"/>
      <c r="O794" s="96"/>
      <c r="P794" s="110">
        <f>SUM(P617:P793)</f>
        <v>7016211</v>
      </c>
      <c r="Q794" s="110"/>
      <c r="R794" s="110"/>
      <c r="S794" s="110"/>
      <c r="T794" s="301"/>
      <c r="U794" s="424"/>
      <c r="V794" s="308"/>
      <c r="W794" s="370"/>
      <c r="X794" s="308"/>
      <c r="Y794" s="308"/>
      <c r="Z794" s="308"/>
      <c r="AA794" s="308"/>
      <c r="AB794" s="308"/>
      <c r="AC794" s="359"/>
      <c r="AD794" s="359"/>
      <c r="AE794" s="359"/>
      <c r="AF794" s="359"/>
      <c r="AG794" s="359"/>
    </row>
    <row r="795" spans="1:33" ht="15" hidden="1">
      <c r="A795" s="112" t="s">
        <v>5598</v>
      </c>
      <c r="B795" s="100" t="s">
        <v>1060</v>
      </c>
      <c r="C795" s="101" t="s">
        <v>2175</v>
      </c>
      <c r="D795" s="101" t="s">
        <v>2116</v>
      </c>
      <c r="E795" s="101" t="s">
        <v>2116</v>
      </c>
      <c r="F795" s="101" t="s">
        <v>2117</v>
      </c>
      <c r="G795" s="102" t="s">
        <v>2107</v>
      </c>
      <c r="H795" s="103" t="s">
        <v>2864</v>
      </c>
      <c r="I795" s="229">
        <v>29922</v>
      </c>
      <c r="J795" s="230">
        <v>4197</v>
      </c>
      <c r="K795" s="228">
        <v>105</v>
      </c>
      <c r="L795" s="172">
        <v>1997.64</v>
      </c>
      <c r="M795" s="105">
        <f t="shared" ref="M795:M826" si="86" xml:space="preserve"> ROUNDDOWN(K795/I795,10)</f>
        <v>3.5091237000000001E-3</v>
      </c>
      <c r="N795" s="105">
        <f t="shared" ref="N795:N826" si="87">ROUNDDOWN(J795*M795/L795,10)</f>
        <v>7.3725956999999998E-3</v>
      </c>
      <c r="O795" s="106">
        <f t="shared" ref="O795:O826" si="88">ROUNDDOWN(N795/$N$2499,10)</f>
        <v>1.790862E-4</v>
      </c>
      <c r="P795" s="19">
        <f t="shared" si="82"/>
        <v>26862</v>
      </c>
      <c r="Q795" s="186"/>
      <c r="R795" s="186"/>
      <c r="S795" s="186"/>
      <c r="T795" s="392"/>
      <c r="U795" s="419"/>
      <c r="V795" s="322"/>
      <c r="W795" s="371"/>
      <c r="X795" s="323"/>
      <c r="Y795" s="324"/>
      <c r="Z795" s="325"/>
      <c r="AA795" s="326"/>
      <c r="AB795" s="304"/>
      <c r="AC795" s="351"/>
      <c r="AD795" s="351"/>
      <c r="AE795" s="354"/>
      <c r="AF795" s="356"/>
      <c r="AG795" s="351"/>
    </row>
    <row r="796" spans="1:33" ht="15" hidden="1">
      <c r="A796" s="75" t="s">
        <v>5599</v>
      </c>
      <c r="B796" s="39" t="s">
        <v>1061</v>
      </c>
      <c r="C796" s="40" t="s">
        <v>2175</v>
      </c>
      <c r="D796" s="40" t="s">
        <v>2116</v>
      </c>
      <c r="E796" s="40" t="s">
        <v>2115</v>
      </c>
      <c r="F796" s="40" t="s">
        <v>2119</v>
      </c>
      <c r="G796" s="42" t="s">
        <v>2108</v>
      </c>
      <c r="H796" s="43" t="s">
        <v>2864</v>
      </c>
      <c r="I796" s="231">
        <v>19872</v>
      </c>
      <c r="J796" s="230">
        <v>2917</v>
      </c>
      <c r="K796" s="228">
        <v>161</v>
      </c>
      <c r="L796" s="172">
        <v>1193.92</v>
      </c>
      <c r="M796" s="24">
        <f t="shared" si="86"/>
        <v>8.1018518000000005E-3</v>
      </c>
      <c r="N796" s="24">
        <f t="shared" si="87"/>
        <v>1.97945437E-2</v>
      </c>
      <c r="O796" s="44">
        <f t="shared" si="88"/>
        <v>4.8082529999999999E-4</v>
      </c>
      <c r="P796" s="19">
        <f t="shared" si="82"/>
        <v>72123</v>
      </c>
      <c r="Q796" s="187"/>
      <c r="R796" s="187"/>
      <c r="S796" s="187"/>
      <c r="T796" s="393"/>
      <c r="U796" s="415"/>
      <c r="V796" s="322"/>
      <c r="W796" s="371"/>
      <c r="X796" s="323"/>
      <c r="Y796" s="324"/>
      <c r="Z796" s="325"/>
      <c r="AA796" s="326"/>
      <c r="AB796" s="304"/>
      <c r="AC796" s="351"/>
      <c r="AD796" s="351"/>
      <c r="AE796" s="354"/>
      <c r="AF796" s="356"/>
      <c r="AG796" s="351"/>
    </row>
    <row r="797" spans="1:33" ht="15" hidden="1">
      <c r="A797" s="75" t="s">
        <v>5600</v>
      </c>
      <c r="B797" s="39" t="s">
        <v>1062</v>
      </c>
      <c r="C797" s="40" t="s">
        <v>2175</v>
      </c>
      <c r="D797" s="40" t="s">
        <v>2116</v>
      </c>
      <c r="E797" s="40" t="s">
        <v>2120</v>
      </c>
      <c r="F797" s="40" t="s">
        <v>2119</v>
      </c>
      <c r="G797" s="42" t="s">
        <v>2108</v>
      </c>
      <c r="H797" s="43" t="s">
        <v>2865</v>
      </c>
      <c r="I797" s="231">
        <v>6517</v>
      </c>
      <c r="J797" s="230">
        <v>915</v>
      </c>
      <c r="K797" s="228">
        <v>65</v>
      </c>
      <c r="L797" s="172">
        <v>1122.53</v>
      </c>
      <c r="M797" s="24">
        <f t="shared" si="86"/>
        <v>9.9739142999999992E-3</v>
      </c>
      <c r="N797" s="24">
        <f t="shared" si="87"/>
        <v>8.1299666999999996E-3</v>
      </c>
      <c r="O797" s="44">
        <f t="shared" si="88"/>
        <v>1.9748340000000001E-4</v>
      </c>
      <c r="P797" s="19">
        <f t="shared" si="82"/>
        <v>29622</v>
      </c>
      <c r="Q797" s="187"/>
      <c r="R797" s="187"/>
      <c r="S797" s="187"/>
      <c r="T797" s="393"/>
      <c r="U797" s="415"/>
      <c r="V797" s="322"/>
      <c r="W797" s="371"/>
      <c r="X797" s="323"/>
      <c r="Y797" s="324"/>
      <c r="Z797" s="325"/>
      <c r="AA797" s="326"/>
      <c r="AB797" s="304"/>
      <c r="AC797" s="351"/>
      <c r="AD797" s="351"/>
      <c r="AE797" s="354"/>
      <c r="AF797" s="356"/>
      <c r="AG797" s="351"/>
    </row>
    <row r="798" spans="1:33" ht="15" hidden="1">
      <c r="A798" s="75" t="s">
        <v>5601</v>
      </c>
      <c r="B798" s="39" t="s">
        <v>1063</v>
      </c>
      <c r="C798" s="40" t="s">
        <v>2175</v>
      </c>
      <c r="D798" s="40" t="s">
        <v>2116</v>
      </c>
      <c r="E798" s="40" t="s">
        <v>2122</v>
      </c>
      <c r="F798" s="40" t="s">
        <v>2119</v>
      </c>
      <c r="G798" s="42" t="s">
        <v>2108</v>
      </c>
      <c r="H798" s="43" t="s">
        <v>2866</v>
      </c>
      <c r="I798" s="231">
        <v>5642</v>
      </c>
      <c r="J798" s="230">
        <v>873</v>
      </c>
      <c r="K798" s="228">
        <v>98</v>
      </c>
      <c r="L798" s="172">
        <v>721.61</v>
      </c>
      <c r="M798" s="24">
        <f t="shared" si="86"/>
        <v>1.7369727000000001E-2</v>
      </c>
      <c r="N798" s="24">
        <f t="shared" si="87"/>
        <v>2.1013804699999999E-2</v>
      </c>
      <c r="O798" s="44">
        <f t="shared" si="88"/>
        <v>5.1044209999999998E-4</v>
      </c>
      <c r="P798" s="19">
        <f t="shared" si="82"/>
        <v>76566</v>
      </c>
      <c r="Q798" s="187"/>
      <c r="R798" s="187"/>
      <c r="S798" s="187"/>
      <c r="T798" s="393"/>
      <c r="U798" s="415"/>
      <c r="V798" s="322"/>
      <c r="W798" s="371"/>
      <c r="X798" s="323"/>
      <c r="Y798" s="324"/>
      <c r="Z798" s="325"/>
      <c r="AA798" s="326"/>
      <c r="AB798" s="304"/>
      <c r="AC798" s="351"/>
      <c r="AD798" s="351"/>
      <c r="AE798" s="354"/>
      <c r="AF798" s="356"/>
      <c r="AG798" s="351"/>
    </row>
    <row r="799" spans="1:33" ht="15" hidden="1">
      <c r="A799" s="75" t="s">
        <v>5602</v>
      </c>
      <c r="B799" s="39" t="s">
        <v>1064</v>
      </c>
      <c r="C799" s="40" t="s">
        <v>2175</v>
      </c>
      <c r="D799" s="40" t="s">
        <v>2116</v>
      </c>
      <c r="E799" s="40" t="s">
        <v>2124</v>
      </c>
      <c r="F799" s="40" t="s">
        <v>2119</v>
      </c>
      <c r="G799" s="42" t="s">
        <v>2108</v>
      </c>
      <c r="H799" s="43" t="s">
        <v>2867</v>
      </c>
      <c r="I799" s="231">
        <v>8139</v>
      </c>
      <c r="J799" s="230">
        <v>1275</v>
      </c>
      <c r="K799" s="228">
        <v>97</v>
      </c>
      <c r="L799" s="172">
        <v>1091.06</v>
      </c>
      <c r="M799" s="24">
        <f t="shared" si="86"/>
        <v>1.1917926000000001E-2</v>
      </c>
      <c r="N799" s="24">
        <f t="shared" si="87"/>
        <v>1.39271494E-2</v>
      </c>
      <c r="O799" s="44">
        <f t="shared" si="88"/>
        <v>3.3830159999999999E-4</v>
      </c>
      <c r="P799" s="19">
        <f t="shared" si="82"/>
        <v>50745</v>
      </c>
      <c r="Q799" s="187"/>
      <c r="R799" s="187"/>
      <c r="S799" s="187"/>
      <c r="T799" s="393"/>
      <c r="U799" s="415"/>
      <c r="V799" s="322"/>
      <c r="W799" s="371"/>
      <c r="X799" s="323"/>
      <c r="Y799" s="324"/>
      <c r="Z799" s="325"/>
      <c r="AA799" s="326"/>
      <c r="AB799" s="304"/>
      <c r="AC799" s="351"/>
      <c r="AD799" s="351"/>
      <c r="AE799" s="354"/>
      <c r="AF799" s="356"/>
      <c r="AG799" s="351"/>
    </row>
    <row r="800" spans="1:33" ht="15" hidden="1">
      <c r="A800" s="75" t="s">
        <v>5603</v>
      </c>
      <c r="B800" s="39" t="s">
        <v>1065</v>
      </c>
      <c r="C800" s="40" t="s">
        <v>2175</v>
      </c>
      <c r="D800" s="40" t="s">
        <v>2116</v>
      </c>
      <c r="E800" s="40" t="s">
        <v>2126</v>
      </c>
      <c r="F800" s="40">
        <v>3</v>
      </c>
      <c r="G800" s="42" t="s">
        <v>2109</v>
      </c>
      <c r="H800" s="43" t="s">
        <v>2868</v>
      </c>
      <c r="I800" s="231">
        <v>14021</v>
      </c>
      <c r="J800" s="230">
        <v>2271</v>
      </c>
      <c r="K800" s="228">
        <v>62</v>
      </c>
      <c r="L800" s="172">
        <v>1111.25</v>
      </c>
      <c r="M800" s="24">
        <f t="shared" si="86"/>
        <v>4.4219385E-3</v>
      </c>
      <c r="N800" s="24">
        <f t="shared" si="87"/>
        <v>9.0368704000000008E-3</v>
      </c>
      <c r="O800" s="44">
        <f t="shared" si="88"/>
        <v>2.195128E-4</v>
      </c>
      <c r="P800" s="19">
        <f t="shared" si="82"/>
        <v>32926</v>
      </c>
      <c r="Q800" s="187"/>
      <c r="R800" s="187"/>
      <c r="S800" s="187"/>
      <c r="T800" s="393"/>
      <c r="U800" s="415"/>
      <c r="V800" s="322"/>
      <c r="W800" s="371"/>
      <c r="X800" s="323"/>
      <c r="Y800" s="324"/>
      <c r="Z800" s="325"/>
      <c r="AA800" s="326"/>
      <c r="AB800" s="304"/>
      <c r="AC800" s="351"/>
      <c r="AD800" s="351"/>
      <c r="AE800" s="354"/>
      <c r="AF800" s="356"/>
      <c r="AG800" s="351"/>
    </row>
    <row r="801" spans="1:33" ht="15" hidden="1">
      <c r="A801" s="75" t="s">
        <v>5604</v>
      </c>
      <c r="B801" s="39" t="s">
        <v>1066</v>
      </c>
      <c r="C801" s="40" t="s">
        <v>2175</v>
      </c>
      <c r="D801" s="40" t="s">
        <v>2116</v>
      </c>
      <c r="E801" s="40" t="s">
        <v>2133</v>
      </c>
      <c r="F801" s="40" t="s">
        <v>2119</v>
      </c>
      <c r="G801" s="42" t="s">
        <v>2108</v>
      </c>
      <c r="H801" s="43" t="s">
        <v>2869</v>
      </c>
      <c r="I801" s="231">
        <v>11276</v>
      </c>
      <c r="J801" s="230">
        <v>1691</v>
      </c>
      <c r="K801" s="228">
        <v>116</v>
      </c>
      <c r="L801" s="172">
        <v>919.09</v>
      </c>
      <c r="M801" s="24">
        <f t="shared" si="86"/>
        <v>1.02873359E-2</v>
      </c>
      <c r="N801" s="24">
        <f t="shared" si="87"/>
        <v>1.8927292200000001E-2</v>
      </c>
      <c r="O801" s="44">
        <f t="shared" si="88"/>
        <v>4.5975900000000001E-4</v>
      </c>
      <c r="P801" s="19">
        <f t="shared" si="82"/>
        <v>68963</v>
      </c>
      <c r="Q801" s="187"/>
      <c r="R801" s="187"/>
      <c r="S801" s="187"/>
      <c r="T801" s="393"/>
      <c r="U801" s="415"/>
      <c r="V801" s="322"/>
      <c r="W801" s="371"/>
      <c r="X801" s="323"/>
      <c r="Y801" s="324"/>
      <c r="Z801" s="325"/>
      <c r="AA801" s="326"/>
      <c r="AB801" s="304"/>
      <c r="AC801" s="351"/>
      <c r="AD801" s="351"/>
      <c r="AE801" s="354"/>
      <c r="AF801" s="356"/>
      <c r="AG801" s="351"/>
    </row>
    <row r="802" spans="1:33" ht="15" hidden="1">
      <c r="A802" s="75" t="s">
        <v>5605</v>
      </c>
      <c r="B802" s="39" t="s">
        <v>1067</v>
      </c>
      <c r="C802" s="40" t="s">
        <v>2175</v>
      </c>
      <c r="D802" s="40" t="s">
        <v>2116</v>
      </c>
      <c r="E802" s="40" t="s">
        <v>2157</v>
      </c>
      <c r="F802" s="40" t="s">
        <v>2119</v>
      </c>
      <c r="G802" s="42" t="s">
        <v>2108</v>
      </c>
      <c r="H802" s="43" t="s">
        <v>2870</v>
      </c>
      <c r="I802" s="231">
        <v>5582</v>
      </c>
      <c r="J802" s="230">
        <v>883</v>
      </c>
      <c r="K802" s="228">
        <v>90</v>
      </c>
      <c r="L802" s="172">
        <v>898.02</v>
      </c>
      <c r="M802" s="24">
        <f t="shared" si="86"/>
        <v>1.6123253300000001E-2</v>
      </c>
      <c r="N802" s="24">
        <f t="shared" si="87"/>
        <v>1.5853580799999999E-2</v>
      </c>
      <c r="O802" s="44">
        <f t="shared" si="88"/>
        <v>3.8509610000000001E-4</v>
      </c>
      <c r="P802" s="19">
        <f t="shared" si="82"/>
        <v>57764</v>
      </c>
      <c r="Q802" s="187"/>
      <c r="R802" s="187"/>
      <c r="S802" s="187"/>
      <c r="T802" s="393"/>
      <c r="U802" s="415"/>
      <c r="V802" s="322"/>
      <c r="W802" s="371"/>
      <c r="X802" s="323"/>
      <c r="Y802" s="324"/>
      <c r="Z802" s="325"/>
      <c r="AA802" s="326"/>
      <c r="AB802" s="304"/>
      <c r="AC802" s="351"/>
      <c r="AD802" s="351"/>
      <c r="AE802" s="354"/>
      <c r="AF802" s="356"/>
      <c r="AG802" s="351"/>
    </row>
    <row r="803" spans="1:33" ht="15" hidden="1">
      <c r="A803" s="75" t="s">
        <v>5606</v>
      </c>
      <c r="B803" s="39" t="s">
        <v>1068</v>
      </c>
      <c r="C803" s="40" t="s">
        <v>2175</v>
      </c>
      <c r="D803" s="40" t="s">
        <v>2116</v>
      </c>
      <c r="E803" s="40" t="s">
        <v>2159</v>
      </c>
      <c r="F803" s="40" t="s">
        <v>2119</v>
      </c>
      <c r="G803" s="42" t="s">
        <v>2108</v>
      </c>
      <c r="H803" s="43" t="s">
        <v>2871</v>
      </c>
      <c r="I803" s="231">
        <v>5543</v>
      </c>
      <c r="J803" s="230">
        <v>897</v>
      </c>
      <c r="K803" s="228">
        <v>96</v>
      </c>
      <c r="L803" s="172">
        <v>864.28</v>
      </c>
      <c r="M803" s="24">
        <f t="shared" si="86"/>
        <v>1.7319141199999999E-2</v>
      </c>
      <c r="N803" s="24">
        <f t="shared" si="87"/>
        <v>1.7974811E-2</v>
      </c>
      <c r="O803" s="44">
        <f t="shared" si="88"/>
        <v>4.3662250000000002E-4</v>
      </c>
      <c r="P803" s="19">
        <f t="shared" si="82"/>
        <v>65493</v>
      </c>
      <c r="Q803" s="187"/>
      <c r="R803" s="187"/>
      <c r="S803" s="187"/>
      <c r="T803" s="393"/>
      <c r="U803" s="415"/>
      <c r="V803" s="322"/>
      <c r="W803" s="371"/>
      <c r="X803" s="323"/>
      <c r="Y803" s="324"/>
      <c r="Z803" s="325"/>
      <c r="AA803" s="326"/>
      <c r="AB803" s="304"/>
      <c r="AC803" s="351"/>
      <c r="AD803" s="351"/>
      <c r="AE803" s="354"/>
      <c r="AF803" s="356"/>
      <c r="AG803" s="351"/>
    </row>
    <row r="804" spans="1:33" ht="15" hidden="1">
      <c r="A804" s="75" t="s">
        <v>5607</v>
      </c>
      <c r="B804" s="39" t="s">
        <v>1069</v>
      </c>
      <c r="C804" s="40" t="s">
        <v>2175</v>
      </c>
      <c r="D804" s="40" t="s">
        <v>2115</v>
      </c>
      <c r="E804" s="40" t="s">
        <v>2116</v>
      </c>
      <c r="F804" s="40" t="s">
        <v>2119</v>
      </c>
      <c r="G804" s="42" t="s">
        <v>2108</v>
      </c>
      <c r="H804" s="43" t="s">
        <v>2872</v>
      </c>
      <c r="I804" s="231">
        <v>8379</v>
      </c>
      <c r="J804" s="230">
        <v>1107</v>
      </c>
      <c r="K804" s="228">
        <v>109</v>
      </c>
      <c r="L804" s="172">
        <v>1092.23</v>
      </c>
      <c r="M804" s="24">
        <f t="shared" si="86"/>
        <v>1.30087122E-2</v>
      </c>
      <c r="N804" s="24">
        <f t="shared" si="87"/>
        <v>1.31846263E-2</v>
      </c>
      <c r="O804" s="44">
        <f t="shared" si="88"/>
        <v>3.202651E-4</v>
      </c>
      <c r="P804" s="19">
        <f t="shared" si="82"/>
        <v>48039</v>
      </c>
      <c r="Q804" s="187"/>
      <c r="R804" s="187"/>
      <c r="S804" s="187"/>
      <c r="T804" s="393"/>
      <c r="U804" s="415"/>
      <c r="V804" s="322"/>
      <c r="W804" s="371"/>
      <c r="X804" s="323"/>
      <c r="Y804" s="324"/>
      <c r="Z804" s="325"/>
      <c r="AA804" s="326"/>
      <c r="AB804" s="304"/>
      <c r="AC804" s="351"/>
      <c r="AD804" s="351"/>
      <c r="AE804" s="354"/>
      <c r="AF804" s="356"/>
      <c r="AG804" s="351"/>
    </row>
    <row r="805" spans="1:33" ht="15" hidden="1">
      <c r="A805" s="75" t="s">
        <v>5608</v>
      </c>
      <c r="B805" s="39" t="s">
        <v>1070</v>
      </c>
      <c r="C805" s="40" t="s">
        <v>2175</v>
      </c>
      <c r="D805" s="40" t="s">
        <v>2115</v>
      </c>
      <c r="E805" s="40" t="s">
        <v>2115</v>
      </c>
      <c r="F805" s="40">
        <v>3</v>
      </c>
      <c r="G805" s="42" t="s">
        <v>2109</v>
      </c>
      <c r="H805" s="43" t="s">
        <v>2873</v>
      </c>
      <c r="I805" s="231">
        <v>36314</v>
      </c>
      <c r="J805" s="230">
        <v>4959</v>
      </c>
      <c r="K805" s="228">
        <v>170</v>
      </c>
      <c r="L805" s="172">
        <v>1489.71</v>
      </c>
      <c r="M805" s="24">
        <f t="shared" si="86"/>
        <v>4.6813899999999997E-3</v>
      </c>
      <c r="N805" s="24">
        <f t="shared" si="87"/>
        <v>1.55835786E-2</v>
      </c>
      <c r="O805" s="44">
        <f t="shared" si="88"/>
        <v>3.7853760000000001E-4</v>
      </c>
      <c r="P805" s="19">
        <f t="shared" si="82"/>
        <v>56780</v>
      </c>
      <c r="Q805" s="187"/>
      <c r="R805" s="187"/>
      <c r="S805" s="187"/>
      <c r="T805" s="393"/>
      <c r="U805" s="415"/>
      <c r="V805" s="322"/>
      <c r="W805" s="371"/>
      <c r="X805" s="323"/>
      <c r="Y805" s="324"/>
      <c r="Z805" s="325"/>
      <c r="AA805" s="326"/>
      <c r="AB805" s="304"/>
      <c r="AC805" s="351"/>
      <c r="AD805" s="351"/>
      <c r="AE805" s="354"/>
      <c r="AF805" s="356"/>
      <c r="AG805" s="351"/>
    </row>
    <row r="806" spans="1:33" ht="15" hidden="1">
      <c r="A806" s="75" t="s">
        <v>5609</v>
      </c>
      <c r="B806" s="39" t="s">
        <v>1071</v>
      </c>
      <c r="C806" s="40" t="s">
        <v>2175</v>
      </c>
      <c r="D806" s="40" t="s">
        <v>2115</v>
      </c>
      <c r="E806" s="40" t="s">
        <v>2120</v>
      </c>
      <c r="F806" s="40">
        <v>3</v>
      </c>
      <c r="G806" s="42" t="s">
        <v>2109</v>
      </c>
      <c r="H806" s="43" t="s">
        <v>2874</v>
      </c>
      <c r="I806" s="231">
        <v>9803</v>
      </c>
      <c r="J806" s="230">
        <v>1504</v>
      </c>
      <c r="K806" s="228">
        <v>148</v>
      </c>
      <c r="L806" s="172">
        <v>918.61</v>
      </c>
      <c r="M806" s="24">
        <f t="shared" si="86"/>
        <v>1.50974191E-2</v>
      </c>
      <c r="N806" s="24">
        <f t="shared" si="87"/>
        <v>2.47183443E-2</v>
      </c>
      <c r="O806" s="44">
        <f t="shared" si="88"/>
        <v>6.0042829999999996E-4</v>
      </c>
      <c r="P806" s="19">
        <f t="shared" si="82"/>
        <v>90064</v>
      </c>
      <c r="Q806" s="187"/>
      <c r="R806" s="187"/>
      <c r="S806" s="187"/>
      <c r="T806" s="393"/>
      <c r="U806" s="415"/>
      <c r="V806" s="322"/>
      <c r="W806" s="371"/>
      <c r="X806" s="323"/>
      <c r="Y806" s="324"/>
      <c r="Z806" s="325"/>
      <c r="AA806" s="326"/>
      <c r="AB806" s="304"/>
      <c r="AC806" s="351"/>
      <c r="AD806" s="351"/>
      <c r="AE806" s="354"/>
      <c r="AF806" s="356"/>
      <c r="AG806" s="351"/>
    </row>
    <row r="807" spans="1:33" ht="15" hidden="1">
      <c r="A807" s="75" t="s">
        <v>5610</v>
      </c>
      <c r="B807" s="39" t="s">
        <v>1072</v>
      </c>
      <c r="C807" s="40" t="s">
        <v>2175</v>
      </c>
      <c r="D807" s="40" t="s">
        <v>2115</v>
      </c>
      <c r="E807" s="40" t="s">
        <v>2122</v>
      </c>
      <c r="F807" s="40" t="s">
        <v>2119</v>
      </c>
      <c r="G807" s="42" t="s">
        <v>2108</v>
      </c>
      <c r="H807" s="43" t="s">
        <v>2875</v>
      </c>
      <c r="I807" s="231">
        <v>14723</v>
      </c>
      <c r="J807" s="230">
        <v>2192</v>
      </c>
      <c r="K807" s="228">
        <v>66</v>
      </c>
      <c r="L807" s="172">
        <v>922.29</v>
      </c>
      <c r="M807" s="24">
        <f t="shared" si="86"/>
        <v>4.4827820000000003E-3</v>
      </c>
      <c r="N807" s="24">
        <f t="shared" si="87"/>
        <v>1.0654195599999999E-2</v>
      </c>
      <c r="O807" s="44">
        <f t="shared" si="88"/>
        <v>2.5879890000000001E-4</v>
      </c>
      <c r="P807" s="19">
        <f t="shared" si="82"/>
        <v>38819</v>
      </c>
      <c r="Q807" s="187"/>
      <c r="R807" s="187"/>
      <c r="S807" s="187"/>
      <c r="T807" s="393"/>
      <c r="U807" s="415"/>
      <c r="V807" s="322"/>
      <c r="W807" s="371"/>
      <c r="X807" s="323"/>
      <c r="Y807" s="324"/>
      <c r="Z807" s="325"/>
      <c r="AA807" s="326"/>
      <c r="AB807" s="304"/>
      <c r="AC807" s="351"/>
      <c r="AD807" s="351"/>
      <c r="AE807" s="354"/>
      <c r="AF807" s="356"/>
      <c r="AG807" s="351"/>
    </row>
    <row r="808" spans="1:33" ht="15" hidden="1">
      <c r="A808" s="75" t="s">
        <v>5611</v>
      </c>
      <c r="B808" s="39" t="s">
        <v>1073</v>
      </c>
      <c r="C808" s="40" t="s">
        <v>2175</v>
      </c>
      <c r="D808" s="40" t="s">
        <v>2115</v>
      </c>
      <c r="E808" s="40" t="s">
        <v>2124</v>
      </c>
      <c r="F808" s="40" t="s">
        <v>2119</v>
      </c>
      <c r="G808" s="42" t="s">
        <v>2108</v>
      </c>
      <c r="H808" s="43" t="s">
        <v>2876</v>
      </c>
      <c r="I808" s="231">
        <v>8027</v>
      </c>
      <c r="J808" s="230">
        <v>1371</v>
      </c>
      <c r="K808" s="228">
        <v>133</v>
      </c>
      <c r="L808" s="172">
        <v>806.26</v>
      </c>
      <c r="M808" s="24">
        <f t="shared" si="86"/>
        <v>1.6569079300000001E-2</v>
      </c>
      <c r="N808" s="24">
        <f t="shared" si="87"/>
        <v>2.8174791899999999E-2</v>
      </c>
      <c r="O808" s="44">
        <f t="shared" si="88"/>
        <v>6.8438820000000004E-4</v>
      </c>
      <c r="P808" s="19">
        <f t="shared" si="82"/>
        <v>102658</v>
      </c>
      <c r="Q808" s="187"/>
      <c r="R808" s="187"/>
      <c r="S808" s="187"/>
      <c r="T808" s="393"/>
      <c r="U808" s="415"/>
      <c r="V808" s="322"/>
      <c r="W808" s="371"/>
      <c r="X808" s="323"/>
      <c r="Y808" s="324"/>
      <c r="Z808" s="325"/>
      <c r="AA808" s="326"/>
      <c r="AB808" s="304"/>
      <c r="AC808" s="351"/>
      <c r="AD808" s="351"/>
      <c r="AE808" s="354"/>
      <c r="AF808" s="356"/>
      <c r="AG808" s="351"/>
    </row>
    <row r="809" spans="1:33" ht="15" hidden="1">
      <c r="A809" s="75" t="s">
        <v>5612</v>
      </c>
      <c r="B809" s="39" t="s">
        <v>1074</v>
      </c>
      <c r="C809" s="40" t="s">
        <v>2175</v>
      </c>
      <c r="D809" s="40" t="s">
        <v>2115</v>
      </c>
      <c r="E809" s="40" t="s">
        <v>2126</v>
      </c>
      <c r="F809" s="40" t="s">
        <v>2119</v>
      </c>
      <c r="G809" s="42" t="s">
        <v>2108</v>
      </c>
      <c r="H809" s="43" t="s">
        <v>2877</v>
      </c>
      <c r="I809" s="231">
        <v>6426</v>
      </c>
      <c r="J809" s="230">
        <v>1056</v>
      </c>
      <c r="K809" s="228">
        <v>164</v>
      </c>
      <c r="L809" s="172">
        <v>1030.25</v>
      </c>
      <c r="M809" s="24">
        <f t="shared" si="86"/>
        <v>2.5521319600000002E-2</v>
      </c>
      <c r="N809" s="24">
        <f t="shared" si="87"/>
        <v>2.6159197700000001E-2</v>
      </c>
      <c r="O809" s="44">
        <f t="shared" si="88"/>
        <v>6.3542779999999999E-4</v>
      </c>
      <c r="P809" s="19">
        <f t="shared" si="82"/>
        <v>95314</v>
      </c>
      <c r="Q809" s="187"/>
      <c r="R809" s="187"/>
      <c r="S809" s="187"/>
      <c r="T809" s="393"/>
      <c r="U809" s="415"/>
      <c r="V809" s="322"/>
      <c r="W809" s="371"/>
      <c r="X809" s="323"/>
      <c r="Y809" s="324"/>
      <c r="Z809" s="325"/>
      <c r="AA809" s="326"/>
      <c r="AB809" s="304"/>
      <c r="AC809" s="351"/>
      <c r="AD809" s="351"/>
      <c r="AE809" s="354"/>
      <c r="AF809" s="356"/>
      <c r="AG809" s="351"/>
    </row>
    <row r="810" spans="1:33" ht="15" hidden="1">
      <c r="A810" s="75" t="s">
        <v>5613</v>
      </c>
      <c r="B810" s="39" t="s">
        <v>1075</v>
      </c>
      <c r="C810" s="40" t="s">
        <v>2175</v>
      </c>
      <c r="D810" s="40" t="s">
        <v>2115</v>
      </c>
      <c r="E810" s="40" t="s">
        <v>2133</v>
      </c>
      <c r="F810" s="40" t="s">
        <v>2119</v>
      </c>
      <c r="G810" s="42" t="s">
        <v>2108</v>
      </c>
      <c r="H810" s="43" t="s">
        <v>2878</v>
      </c>
      <c r="I810" s="231">
        <v>9534</v>
      </c>
      <c r="J810" s="230">
        <v>1269</v>
      </c>
      <c r="K810" s="228">
        <v>94</v>
      </c>
      <c r="L810" s="172">
        <v>940.93</v>
      </c>
      <c r="M810" s="24">
        <f t="shared" si="86"/>
        <v>9.8594502999999993E-3</v>
      </c>
      <c r="N810" s="24">
        <f t="shared" si="87"/>
        <v>1.3297102200000001E-2</v>
      </c>
      <c r="O810" s="44">
        <f t="shared" si="88"/>
        <v>3.2299720000000001E-4</v>
      </c>
      <c r="P810" s="19">
        <f t="shared" si="82"/>
        <v>48449</v>
      </c>
      <c r="Q810" s="187"/>
      <c r="R810" s="187"/>
      <c r="S810" s="187"/>
      <c r="T810" s="393"/>
      <c r="U810" s="415"/>
      <c r="V810" s="322"/>
      <c r="W810" s="371"/>
      <c r="X810" s="323"/>
      <c r="Y810" s="324"/>
      <c r="Z810" s="325"/>
      <c r="AA810" s="326"/>
      <c r="AB810" s="304"/>
      <c r="AC810" s="351"/>
      <c r="AD810" s="351"/>
      <c r="AE810" s="354"/>
      <c r="AF810" s="356"/>
      <c r="AG810" s="351"/>
    </row>
    <row r="811" spans="1:33" ht="15" hidden="1">
      <c r="A811" s="75" t="s">
        <v>5614</v>
      </c>
      <c r="B811" s="39" t="s">
        <v>1076</v>
      </c>
      <c r="C811" s="40" t="s">
        <v>2175</v>
      </c>
      <c r="D811" s="40" t="s">
        <v>2120</v>
      </c>
      <c r="E811" s="40" t="s">
        <v>2116</v>
      </c>
      <c r="F811" s="40">
        <v>3</v>
      </c>
      <c r="G811" s="42" t="s">
        <v>2109</v>
      </c>
      <c r="H811" s="43" t="s">
        <v>2879</v>
      </c>
      <c r="I811" s="231">
        <v>12640</v>
      </c>
      <c r="J811" s="230">
        <v>1534</v>
      </c>
      <c r="K811" s="228">
        <v>42</v>
      </c>
      <c r="L811" s="172">
        <v>1566.56</v>
      </c>
      <c r="M811" s="24">
        <f t="shared" si="86"/>
        <v>3.3227847999999999E-3</v>
      </c>
      <c r="N811" s="24">
        <f t="shared" si="87"/>
        <v>3.2537226999999999E-3</v>
      </c>
      <c r="O811" s="44">
        <f t="shared" si="88"/>
        <v>7.9035499999999999E-5</v>
      </c>
      <c r="P811" s="19">
        <f t="shared" si="82"/>
        <v>11855</v>
      </c>
      <c r="Q811" s="187"/>
      <c r="R811" s="187"/>
      <c r="S811" s="187"/>
      <c r="T811" s="393"/>
      <c r="U811" s="415"/>
      <c r="V811" s="322"/>
      <c r="W811" s="371"/>
      <c r="X811" s="323"/>
      <c r="Y811" s="324"/>
      <c r="Z811" s="325"/>
      <c r="AA811" s="326"/>
      <c r="AB811" s="304"/>
      <c r="AC811" s="351"/>
      <c r="AD811" s="351"/>
      <c r="AE811" s="354"/>
      <c r="AF811" s="356"/>
      <c r="AG811" s="351"/>
    </row>
    <row r="812" spans="1:33" ht="15" hidden="1">
      <c r="A812" s="75" t="s">
        <v>5615</v>
      </c>
      <c r="B812" s="39" t="s">
        <v>1077</v>
      </c>
      <c r="C812" s="40" t="s">
        <v>2175</v>
      </c>
      <c r="D812" s="40" t="s">
        <v>2120</v>
      </c>
      <c r="E812" s="40" t="s">
        <v>2115</v>
      </c>
      <c r="F812" s="40" t="s">
        <v>2119</v>
      </c>
      <c r="G812" s="42" t="s">
        <v>2108</v>
      </c>
      <c r="H812" s="43" t="s">
        <v>2880</v>
      </c>
      <c r="I812" s="231">
        <v>9146</v>
      </c>
      <c r="J812" s="230">
        <v>1098</v>
      </c>
      <c r="K812" s="228">
        <v>26</v>
      </c>
      <c r="L812" s="172">
        <v>1428.95</v>
      </c>
      <c r="M812" s="24">
        <f t="shared" si="86"/>
        <v>2.8427727000000002E-3</v>
      </c>
      <c r="N812" s="24">
        <f t="shared" si="87"/>
        <v>2.1843762000000001E-3</v>
      </c>
      <c r="O812" s="44">
        <f t="shared" si="88"/>
        <v>5.3060199999999997E-5</v>
      </c>
      <c r="P812" s="19">
        <f t="shared" si="82"/>
        <v>7959</v>
      </c>
      <c r="Q812" s="187"/>
      <c r="R812" s="187"/>
      <c r="S812" s="187"/>
      <c r="T812" s="393"/>
      <c r="U812" s="415"/>
      <c r="V812" s="322"/>
      <c r="W812" s="371"/>
      <c r="X812" s="323"/>
      <c r="Y812" s="324"/>
      <c r="Z812" s="325"/>
      <c r="AA812" s="326"/>
      <c r="AB812" s="304"/>
      <c r="AC812" s="351"/>
      <c r="AD812" s="351"/>
      <c r="AE812" s="354"/>
      <c r="AF812" s="356"/>
      <c r="AG812" s="351"/>
    </row>
    <row r="813" spans="1:33" ht="15" hidden="1">
      <c r="A813" s="75" t="s">
        <v>5616</v>
      </c>
      <c r="B813" s="39" t="s">
        <v>1078</v>
      </c>
      <c r="C813" s="40" t="s">
        <v>2175</v>
      </c>
      <c r="D813" s="40" t="s">
        <v>2120</v>
      </c>
      <c r="E813" s="40" t="s">
        <v>2120</v>
      </c>
      <c r="F813" s="40">
        <v>3</v>
      </c>
      <c r="G813" s="42" t="s">
        <v>2109</v>
      </c>
      <c r="H813" s="43" t="s">
        <v>2481</v>
      </c>
      <c r="I813" s="231">
        <v>47169</v>
      </c>
      <c r="J813" s="230">
        <v>5290</v>
      </c>
      <c r="K813" s="228">
        <v>220</v>
      </c>
      <c r="L813" s="172">
        <v>1639.71</v>
      </c>
      <c r="M813" s="24">
        <f t="shared" si="86"/>
        <v>4.6640802000000002E-3</v>
      </c>
      <c r="N813" s="24">
        <f t="shared" si="87"/>
        <v>1.5047163299999999E-2</v>
      </c>
      <c r="O813" s="44">
        <f t="shared" si="88"/>
        <v>3.6550759999999998E-4</v>
      </c>
      <c r="P813" s="19">
        <f t="shared" si="82"/>
        <v>54826</v>
      </c>
      <c r="Q813" s="187"/>
      <c r="R813" s="187"/>
      <c r="S813" s="187"/>
      <c r="T813" s="393"/>
      <c r="U813" s="415"/>
      <c r="V813" s="322"/>
      <c r="W813" s="371"/>
      <c r="X813" s="323"/>
      <c r="Y813" s="324"/>
      <c r="Z813" s="325"/>
      <c r="AA813" s="326"/>
      <c r="AB813" s="304"/>
      <c r="AC813" s="351"/>
      <c r="AD813" s="351"/>
      <c r="AE813" s="354"/>
      <c r="AF813" s="356"/>
      <c r="AG813" s="351"/>
    </row>
    <row r="814" spans="1:33" ht="15" hidden="1">
      <c r="A814" s="75" t="s">
        <v>5617</v>
      </c>
      <c r="B814" s="39" t="s">
        <v>1079</v>
      </c>
      <c r="C814" s="40" t="s">
        <v>2175</v>
      </c>
      <c r="D814" s="40" t="s">
        <v>2120</v>
      </c>
      <c r="E814" s="40" t="s">
        <v>2122</v>
      </c>
      <c r="F814" s="40">
        <v>3</v>
      </c>
      <c r="G814" s="42" t="s">
        <v>2109</v>
      </c>
      <c r="H814" s="43" t="s">
        <v>2881</v>
      </c>
      <c r="I814" s="231">
        <v>22433</v>
      </c>
      <c r="J814" s="230">
        <v>2800</v>
      </c>
      <c r="K814" s="228">
        <v>33</v>
      </c>
      <c r="L814" s="172">
        <v>1979.8</v>
      </c>
      <c r="M814" s="24">
        <f t="shared" si="86"/>
        <v>1.4710471000000001E-3</v>
      </c>
      <c r="N814" s="24">
        <f t="shared" si="87"/>
        <v>2.0804787E-3</v>
      </c>
      <c r="O814" s="44">
        <f t="shared" si="88"/>
        <v>5.0536399999999999E-5</v>
      </c>
      <c r="P814" s="19">
        <f t="shared" si="82"/>
        <v>7580</v>
      </c>
      <c r="Q814" s="187"/>
      <c r="R814" s="187"/>
      <c r="S814" s="187"/>
      <c r="T814" s="393"/>
      <c r="U814" s="415"/>
      <c r="V814" s="322"/>
      <c r="W814" s="371"/>
      <c r="X814" s="323"/>
      <c r="Y814" s="324"/>
      <c r="Z814" s="325"/>
      <c r="AA814" s="326"/>
      <c r="AB814" s="304"/>
      <c r="AC814" s="351"/>
      <c r="AD814" s="351"/>
      <c r="AE814" s="354"/>
      <c r="AF814" s="356"/>
      <c r="AG814" s="351"/>
    </row>
    <row r="815" spans="1:33" ht="15" hidden="1">
      <c r="A815" s="75" t="s">
        <v>5618</v>
      </c>
      <c r="B815" s="39" t="s">
        <v>1080</v>
      </c>
      <c r="C815" s="40" t="s">
        <v>2175</v>
      </c>
      <c r="D815" s="40" t="s">
        <v>2120</v>
      </c>
      <c r="E815" s="40" t="s">
        <v>2124</v>
      </c>
      <c r="F815" s="40">
        <v>3</v>
      </c>
      <c r="G815" s="42" t="s">
        <v>2109</v>
      </c>
      <c r="H815" s="43" t="s">
        <v>2882</v>
      </c>
      <c r="I815" s="231">
        <v>33997</v>
      </c>
      <c r="J815" s="230">
        <v>4136</v>
      </c>
      <c r="K815" s="228">
        <v>157</v>
      </c>
      <c r="L815" s="172">
        <v>2139.8200000000002</v>
      </c>
      <c r="M815" s="24">
        <f t="shared" si="86"/>
        <v>4.6180544999999996E-3</v>
      </c>
      <c r="N815" s="24">
        <f t="shared" si="87"/>
        <v>8.9261121999999991E-3</v>
      </c>
      <c r="O815" s="44">
        <f t="shared" si="88"/>
        <v>2.1682240000000001E-4</v>
      </c>
      <c r="P815" s="19">
        <f t="shared" si="82"/>
        <v>32523</v>
      </c>
      <c r="Q815" s="187"/>
      <c r="R815" s="187"/>
      <c r="S815" s="187"/>
      <c r="T815" s="393"/>
      <c r="U815" s="415"/>
      <c r="V815" s="322"/>
      <c r="W815" s="371"/>
      <c r="X815" s="323"/>
      <c r="Y815" s="324"/>
      <c r="Z815" s="325"/>
      <c r="AA815" s="326"/>
      <c r="AB815" s="304"/>
      <c r="AC815" s="351"/>
      <c r="AD815" s="351"/>
      <c r="AE815" s="354"/>
      <c r="AF815" s="356"/>
      <c r="AG815" s="351"/>
    </row>
    <row r="816" spans="1:33" ht="15" hidden="1">
      <c r="A816" s="75" t="s">
        <v>5619</v>
      </c>
      <c r="B816" s="39" t="s">
        <v>1081</v>
      </c>
      <c r="C816" s="40" t="s">
        <v>2175</v>
      </c>
      <c r="D816" s="40" t="s">
        <v>2122</v>
      </c>
      <c r="E816" s="40" t="s">
        <v>2116</v>
      </c>
      <c r="F816" s="40" t="s">
        <v>2119</v>
      </c>
      <c r="G816" s="42" t="s">
        <v>2108</v>
      </c>
      <c r="H816" s="43" t="s">
        <v>2883</v>
      </c>
      <c r="I816" s="231">
        <v>2682</v>
      </c>
      <c r="J816" s="230">
        <v>263</v>
      </c>
      <c r="K816" s="228">
        <v>43</v>
      </c>
      <c r="L816" s="172">
        <v>749.2</v>
      </c>
      <c r="M816" s="24">
        <f t="shared" si="86"/>
        <v>1.6032811300000002E-2</v>
      </c>
      <c r="N816" s="24">
        <f t="shared" si="87"/>
        <v>5.6281758000000003E-3</v>
      </c>
      <c r="O816" s="44">
        <f t="shared" si="88"/>
        <v>1.3671279999999999E-4</v>
      </c>
      <c r="P816" s="19">
        <f t="shared" si="82"/>
        <v>20506</v>
      </c>
      <c r="Q816" s="187"/>
      <c r="R816" s="187"/>
      <c r="S816" s="187"/>
      <c r="T816" s="393"/>
      <c r="U816" s="415"/>
      <c r="V816" s="322"/>
      <c r="W816" s="371"/>
      <c r="X816" s="323"/>
      <c r="Y816" s="324"/>
      <c r="Z816" s="325"/>
      <c r="AA816" s="326"/>
      <c r="AB816" s="304"/>
      <c r="AC816" s="351"/>
      <c r="AD816" s="351"/>
      <c r="AE816" s="354"/>
      <c r="AF816" s="356"/>
      <c r="AG816" s="351"/>
    </row>
    <row r="817" spans="1:33" ht="15" hidden="1">
      <c r="A817" s="75" t="s">
        <v>5620</v>
      </c>
      <c r="B817" s="39" t="s">
        <v>1082</v>
      </c>
      <c r="C817" s="40" t="s">
        <v>2175</v>
      </c>
      <c r="D817" s="40" t="s">
        <v>2122</v>
      </c>
      <c r="E817" s="40" t="s">
        <v>2115</v>
      </c>
      <c r="F817" s="40">
        <v>3</v>
      </c>
      <c r="G817" s="42" t="s">
        <v>2109</v>
      </c>
      <c r="H817" s="43" t="s">
        <v>2884</v>
      </c>
      <c r="I817" s="231">
        <v>21287</v>
      </c>
      <c r="J817" s="230">
        <v>2927</v>
      </c>
      <c r="K817" s="228">
        <v>467</v>
      </c>
      <c r="L817" s="172">
        <v>1054.73</v>
      </c>
      <c r="M817" s="24">
        <f t="shared" si="86"/>
        <v>2.19382721E-2</v>
      </c>
      <c r="N817" s="24">
        <f t="shared" si="87"/>
        <v>6.0881289399999997E-2</v>
      </c>
      <c r="O817" s="44">
        <f t="shared" si="88"/>
        <v>1.4788551999999999E-3</v>
      </c>
      <c r="P817" s="19">
        <f t="shared" si="82"/>
        <v>221828</v>
      </c>
      <c r="Q817" s="187"/>
      <c r="R817" s="187"/>
      <c r="S817" s="187"/>
      <c r="T817" s="393"/>
      <c r="U817" s="415"/>
      <c r="V817" s="322"/>
      <c r="W817" s="371"/>
      <c r="X817" s="323"/>
      <c r="Y817" s="324"/>
      <c r="Z817" s="325"/>
      <c r="AA817" s="326"/>
      <c r="AB817" s="304"/>
      <c r="AC817" s="351"/>
      <c r="AD817" s="351"/>
      <c r="AE817" s="354"/>
      <c r="AF817" s="356"/>
      <c r="AG817" s="351"/>
    </row>
    <row r="818" spans="1:33" ht="15" hidden="1">
      <c r="A818" s="75" t="s">
        <v>5621</v>
      </c>
      <c r="B818" s="39" t="s">
        <v>1083</v>
      </c>
      <c r="C818" s="40" t="s">
        <v>2175</v>
      </c>
      <c r="D818" s="40" t="s">
        <v>2122</v>
      </c>
      <c r="E818" s="40" t="s">
        <v>2120</v>
      </c>
      <c r="F818" s="40" t="s">
        <v>2119</v>
      </c>
      <c r="G818" s="42" t="s">
        <v>2108</v>
      </c>
      <c r="H818" s="43" t="s">
        <v>2885</v>
      </c>
      <c r="I818" s="231">
        <v>3368</v>
      </c>
      <c r="J818" s="230">
        <v>275</v>
      </c>
      <c r="K818" s="228">
        <v>40</v>
      </c>
      <c r="L818" s="172">
        <v>847.52</v>
      </c>
      <c r="M818" s="24">
        <f t="shared" si="86"/>
        <v>1.1876484499999999E-2</v>
      </c>
      <c r="N818" s="24">
        <f t="shared" si="87"/>
        <v>3.8536355E-3</v>
      </c>
      <c r="O818" s="44">
        <f t="shared" si="88"/>
        <v>9.3607800000000002E-5</v>
      </c>
      <c r="P818" s="19">
        <f t="shared" si="82"/>
        <v>14041</v>
      </c>
      <c r="Q818" s="187"/>
      <c r="R818" s="187"/>
      <c r="S818" s="187"/>
      <c r="T818" s="393"/>
      <c r="U818" s="415"/>
      <c r="V818" s="322"/>
      <c r="W818" s="371"/>
      <c r="X818" s="323"/>
      <c r="Y818" s="324"/>
      <c r="Z818" s="325"/>
      <c r="AA818" s="326"/>
      <c r="AB818" s="304"/>
      <c r="AC818" s="351"/>
      <c r="AD818" s="351"/>
      <c r="AE818" s="354"/>
      <c r="AF818" s="356"/>
      <c r="AG818" s="351"/>
    </row>
    <row r="819" spans="1:33" ht="15" hidden="1">
      <c r="A819" s="75" t="s">
        <v>5622</v>
      </c>
      <c r="B819" s="39" t="s">
        <v>1084</v>
      </c>
      <c r="C819" s="40" t="s">
        <v>2175</v>
      </c>
      <c r="D819" s="40" t="s">
        <v>2122</v>
      </c>
      <c r="E819" s="40" t="s">
        <v>2122</v>
      </c>
      <c r="F819" s="40" t="s">
        <v>2119</v>
      </c>
      <c r="G819" s="42" t="s">
        <v>2108</v>
      </c>
      <c r="H819" s="43" t="s">
        <v>2886</v>
      </c>
      <c r="I819" s="231">
        <v>3460</v>
      </c>
      <c r="J819" s="230">
        <v>413</v>
      </c>
      <c r="K819" s="228">
        <v>74</v>
      </c>
      <c r="L819" s="172">
        <v>652.16999999999996</v>
      </c>
      <c r="M819" s="24">
        <f t="shared" si="86"/>
        <v>2.1387283199999999E-2</v>
      </c>
      <c r="N819" s="24">
        <f t="shared" si="87"/>
        <v>1.3543934800000001E-2</v>
      </c>
      <c r="O819" s="44">
        <f t="shared" si="88"/>
        <v>3.2899300000000003E-4</v>
      </c>
      <c r="P819" s="19">
        <f t="shared" si="82"/>
        <v>49348</v>
      </c>
      <c r="Q819" s="187"/>
      <c r="R819" s="187"/>
      <c r="S819" s="187"/>
      <c r="T819" s="393"/>
      <c r="U819" s="415"/>
      <c r="V819" s="322"/>
      <c r="W819" s="371"/>
      <c r="X819" s="323"/>
      <c r="Y819" s="324"/>
      <c r="Z819" s="325"/>
      <c r="AA819" s="326"/>
      <c r="AB819" s="304"/>
      <c r="AC819" s="351"/>
      <c r="AD819" s="351"/>
      <c r="AE819" s="354"/>
      <c r="AF819" s="356"/>
      <c r="AG819" s="351"/>
    </row>
    <row r="820" spans="1:33" ht="15" hidden="1">
      <c r="A820" s="75" t="s">
        <v>5623</v>
      </c>
      <c r="B820" s="39" t="s">
        <v>1085</v>
      </c>
      <c r="C820" s="40" t="s">
        <v>2175</v>
      </c>
      <c r="D820" s="40" t="s">
        <v>2122</v>
      </c>
      <c r="E820" s="40" t="s">
        <v>2124</v>
      </c>
      <c r="F820" s="40" t="s">
        <v>2119</v>
      </c>
      <c r="G820" s="42" t="s">
        <v>2108</v>
      </c>
      <c r="H820" s="43" t="s">
        <v>2887</v>
      </c>
      <c r="I820" s="231">
        <v>7934</v>
      </c>
      <c r="J820" s="230">
        <v>1047</v>
      </c>
      <c r="K820" s="228">
        <v>130</v>
      </c>
      <c r="L820" s="172">
        <v>675.93</v>
      </c>
      <c r="M820" s="24">
        <f t="shared" si="86"/>
        <v>1.63851777E-2</v>
      </c>
      <c r="N820" s="24">
        <f t="shared" si="87"/>
        <v>2.5380262800000001E-2</v>
      </c>
      <c r="O820" s="44">
        <f t="shared" si="88"/>
        <v>6.1650690000000005E-4</v>
      </c>
      <c r="P820" s="19">
        <f t="shared" si="82"/>
        <v>92476</v>
      </c>
      <c r="Q820" s="187"/>
      <c r="R820" s="187"/>
      <c r="S820" s="187"/>
      <c r="T820" s="393"/>
      <c r="U820" s="415"/>
      <c r="V820" s="322"/>
      <c r="W820" s="371"/>
      <c r="X820" s="323"/>
      <c r="Y820" s="324"/>
      <c r="Z820" s="325"/>
      <c r="AA820" s="326"/>
      <c r="AB820" s="304"/>
      <c r="AC820" s="351"/>
      <c r="AD820" s="351"/>
      <c r="AE820" s="354"/>
      <c r="AF820" s="356"/>
      <c r="AG820" s="351"/>
    </row>
    <row r="821" spans="1:33" ht="15" hidden="1">
      <c r="A821" s="75" t="s">
        <v>5624</v>
      </c>
      <c r="B821" s="39" t="s">
        <v>1086</v>
      </c>
      <c r="C821" s="40" t="s">
        <v>2175</v>
      </c>
      <c r="D821" s="40" t="s">
        <v>2122</v>
      </c>
      <c r="E821" s="40" t="s">
        <v>2126</v>
      </c>
      <c r="F821" s="40" t="s">
        <v>2119</v>
      </c>
      <c r="G821" s="42" t="s">
        <v>2108</v>
      </c>
      <c r="H821" s="43" t="s">
        <v>2888</v>
      </c>
      <c r="I821" s="231">
        <v>7439</v>
      </c>
      <c r="J821" s="230">
        <v>1101</v>
      </c>
      <c r="K821" s="228">
        <v>366</v>
      </c>
      <c r="L821" s="172">
        <v>507.69</v>
      </c>
      <c r="M821" s="24">
        <f t="shared" si="86"/>
        <v>4.9200161300000003E-2</v>
      </c>
      <c r="N821" s="24">
        <f t="shared" si="87"/>
        <v>0.10669774379999999</v>
      </c>
      <c r="O821" s="44">
        <f t="shared" si="88"/>
        <v>2.5917736000000001E-3</v>
      </c>
      <c r="P821" s="19">
        <f t="shared" si="82"/>
        <v>388766</v>
      </c>
      <c r="Q821" s="187"/>
      <c r="R821" s="187"/>
      <c r="S821" s="187"/>
      <c r="T821" s="393"/>
      <c r="U821" s="415"/>
      <c r="V821" s="322"/>
      <c r="W821" s="371"/>
      <c r="X821" s="323"/>
      <c r="Y821" s="324"/>
      <c r="Z821" s="325"/>
      <c r="AA821" s="326"/>
      <c r="AB821" s="304"/>
      <c r="AC821" s="351"/>
      <c r="AD821" s="351"/>
      <c r="AE821" s="354"/>
      <c r="AF821" s="356"/>
      <c r="AG821" s="351"/>
    </row>
    <row r="822" spans="1:33" ht="15" hidden="1">
      <c r="A822" s="75" t="s">
        <v>5625</v>
      </c>
      <c r="B822" s="39" t="s">
        <v>1087</v>
      </c>
      <c r="C822" s="40" t="s">
        <v>2175</v>
      </c>
      <c r="D822" s="40" t="s">
        <v>2122</v>
      </c>
      <c r="E822" s="40" t="s">
        <v>2133</v>
      </c>
      <c r="F822" s="40">
        <v>3</v>
      </c>
      <c r="G822" s="42" t="s">
        <v>2109</v>
      </c>
      <c r="H822" s="43" t="s">
        <v>2889</v>
      </c>
      <c r="I822" s="231">
        <v>13180</v>
      </c>
      <c r="J822" s="230">
        <v>1697</v>
      </c>
      <c r="K822" s="228">
        <v>608</v>
      </c>
      <c r="L822" s="172">
        <v>880.51</v>
      </c>
      <c r="M822" s="24">
        <f t="shared" si="86"/>
        <v>4.61305007E-2</v>
      </c>
      <c r="N822" s="24">
        <f t="shared" si="87"/>
        <v>8.8906951200000001E-2</v>
      </c>
      <c r="O822" s="44">
        <f t="shared" si="88"/>
        <v>2.159621E-3</v>
      </c>
      <c r="P822" s="19">
        <f t="shared" si="82"/>
        <v>323943</v>
      </c>
      <c r="Q822" s="187"/>
      <c r="R822" s="187"/>
      <c r="S822" s="187"/>
      <c r="T822" s="393"/>
      <c r="U822" s="415"/>
      <c r="V822" s="322"/>
      <c r="W822" s="371"/>
      <c r="X822" s="323"/>
      <c r="Y822" s="324"/>
      <c r="Z822" s="325"/>
      <c r="AA822" s="326"/>
      <c r="AB822" s="304"/>
      <c r="AC822" s="351"/>
      <c r="AD822" s="351"/>
      <c r="AE822" s="354"/>
      <c r="AF822" s="356"/>
      <c r="AG822" s="351"/>
    </row>
    <row r="823" spans="1:33" ht="15" hidden="1">
      <c r="A823" s="75" t="s">
        <v>5626</v>
      </c>
      <c r="B823" s="39" t="s">
        <v>1088</v>
      </c>
      <c r="C823" s="40" t="s">
        <v>2175</v>
      </c>
      <c r="D823" s="40" t="s">
        <v>2124</v>
      </c>
      <c r="E823" s="40" t="s">
        <v>2116</v>
      </c>
      <c r="F823" s="40" t="s">
        <v>2117</v>
      </c>
      <c r="G823" s="42" t="s">
        <v>2107</v>
      </c>
      <c r="H823" s="159" t="s">
        <v>2890</v>
      </c>
      <c r="I823" s="231">
        <v>27597</v>
      </c>
      <c r="J823" s="230">
        <v>3397</v>
      </c>
      <c r="K823" s="228">
        <v>143</v>
      </c>
      <c r="L823" s="172">
        <v>1496.86</v>
      </c>
      <c r="M823" s="160">
        <f t="shared" si="86"/>
        <v>5.1817225999999999E-3</v>
      </c>
      <c r="N823" s="160">
        <f t="shared" si="87"/>
        <v>1.1759490900000001E-2</v>
      </c>
      <c r="O823" s="160">
        <f t="shared" si="88"/>
        <v>2.8564740000000001E-4</v>
      </c>
      <c r="P823" s="19">
        <f t="shared" si="82"/>
        <v>42847</v>
      </c>
      <c r="Q823" s="188"/>
      <c r="R823" s="189"/>
      <c r="S823" s="189"/>
      <c r="T823" s="394"/>
      <c r="U823" s="415"/>
      <c r="V823" s="322"/>
      <c r="W823" s="368"/>
      <c r="X823" s="323"/>
      <c r="Y823" s="324"/>
      <c r="Z823" s="325"/>
      <c r="AA823" s="326"/>
      <c r="AB823" s="304"/>
      <c r="AC823" s="351"/>
      <c r="AD823" s="351"/>
      <c r="AE823" s="354"/>
      <c r="AF823" s="356"/>
      <c r="AG823" s="351"/>
    </row>
    <row r="824" spans="1:33" ht="15" hidden="1">
      <c r="A824" s="75" t="s">
        <v>5627</v>
      </c>
      <c r="B824" s="39" t="s">
        <v>1089</v>
      </c>
      <c r="C824" s="40" t="s">
        <v>2175</v>
      </c>
      <c r="D824" s="40" t="s">
        <v>2124</v>
      </c>
      <c r="E824" s="40" t="s">
        <v>2115</v>
      </c>
      <c r="F824" s="40">
        <v>3</v>
      </c>
      <c r="G824" s="42" t="s">
        <v>2109</v>
      </c>
      <c r="H824" s="159" t="s">
        <v>2891</v>
      </c>
      <c r="I824" s="231">
        <v>16858</v>
      </c>
      <c r="J824" s="230">
        <v>2397</v>
      </c>
      <c r="K824" s="228">
        <v>300</v>
      </c>
      <c r="L824" s="172">
        <v>891.51</v>
      </c>
      <c r="M824" s="160">
        <f t="shared" si="86"/>
        <v>1.7795705299999999E-2</v>
      </c>
      <c r="N824" s="160">
        <f t="shared" si="87"/>
        <v>4.7847254200000001E-2</v>
      </c>
      <c r="O824" s="160">
        <f t="shared" si="88"/>
        <v>1.1622481000000001E-3</v>
      </c>
      <c r="P824" s="19">
        <f t="shared" si="82"/>
        <v>174337</v>
      </c>
      <c r="Q824" s="189"/>
      <c r="R824" s="189"/>
      <c r="S824" s="189"/>
      <c r="T824" s="394"/>
      <c r="U824" s="415"/>
      <c r="V824" s="322"/>
      <c r="W824" s="368"/>
      <c r="X824" s="323"/>
      <c r="Y824" s="324"/>
      <c r="Z824" s="325"/>
      <c r="AA824" s="326"/>
      <c r="AB824" s="304"/>
      <c r="AC824" s="351"/>
      <c r="AD824" s="351"/>
      <c r="AE824" s="354"/>
      <c r="AF824" s="356"/>
      <c r="AG824" s="351"/>
    </row>
    <row r="825" spans="1:33" ht="15" hidden="1">
      <c r="A825" s="75" t="s">
        <v>5628</v>
      </c>
      <c r="B825" s="39" t="s">
        <v>1090</v>
      </c>
      <c r="C825" s="40" t="s">
        <v>2175</v>
      </c>
      <c r="D825" s="40" t="s">
        <v>2124</v>
      </c>
      <c r="E825" s="40" t="s">
        <v>2120</v>
      </c>
      <c r="F825" s="40">
        <v>3</v>
      </c>
      <c r="G825" s="42" t="s">
        <v>2109</v>
      </c>
      <c r="H825" s="43" t="s">
        <v>2892</v>
      </c>
      <c r="I825" s="231">
        <v>9778</v>
      </c>
      <c r="J825" s="230">
        <v>1691</v>
      </c>
      <c r="K825" s="228">
        <v>380</v>
      </c>
      <c r="L825" s="172">
        <v>611.52</v>
      </c>
      <c r="M825" s="160">
        <f t="shared" si="86"/>
        <v>3.8862753100000001E-2</v>
      </c>
      <c r="N825" s="160">
        <f t="shared" si="87"/>
        <v>0.10746486700000001</v>
      </c>
      <c r="O825" s="160">
        <f t="shared" si="88"/>
        <v>2.6104076000000001E-3</v>
      </c>
      <c r="P825" s="19">
        <f t="shared" si="82"/>
        <v>391561</v>
      </c>
      <c r="Q825" s="189"/>
      <c r="R825" s="189"/>
      <c r="S825" s="189"/>
      <c r="T825" s="394"/>
      <c r="U825" s="415"/>
      <c r="V825" s="322"/>
      <c r="W825" s="371"/>
      <c r="X825" s="323"/>
      <c r="Y825" s="324"/>
      <c r="Z825" s="325"/>
      <c r="AA825" s="326"/>
      <c r="AB825" s="304"/>
      <c r="AC825" s="351"/>
      <c r="AD825" s="351"/>
      <c r="AE825" s="354"/>
      <c r="AF825" s="356"/>
      <c r="AG825" s="351"/>
    </row>
    <row r="826" spans="1:33" ht="15" hidden="1">
      <c r="A826" s="75" t="s">
        <v>5629</v>
      </c>
      <c r="B826" s="39" t="s">
        <v>1091</v>
      </c>
      <c r="C826" s="40" t="s">
        <v>2175</v>
      </c>
      <c r="D826" s="40" t="s">
        <v>2124</v>
      </c>
      <c r="E826" s="40" t="s">
        <v>2122</v>
      </c>
      <c r="F826" s="40" t="s">
        <v>2119</v>
      </c>
      <c r="G826" s="42" t="s">
        <v>2108</v>
      </c>
      <c r="H826" s="43" t="s">
        <v>2890</v>
      </c>
      <c r="I826" s="231">
        <v>17277</v>
      </c>
      <c r="J826" s="230">
        <v>2418</v>
      </c>
      <c r="K826" s="228">
        <v>309</v>
      </c>
      <c r="L826" s="172">
        <v>848.89</v>
      </c>
      <c r="M826" s="24">
        <f t="shared" si="86"/>
        <v>1.7885049399999998E-2</v>
      </c>
      <c r="N826" s="24">
        <f t="shared" si="87"/>
        <v>5.0944232399999997E-2</v>
      </c>
      <c r="O826" s="44">
        <f t="shared" si="88"/>
        <v>1.2374761E-3</v>
      </c>
      <c r="P826" s="19">
        <f t="shared" si="82"/>
        <v>185621</v>
      </c>
      <c r="Q826" s="187"/>
      <c r="R826" s="187"/>
      <c r="S826" s="187"/>
      <c r="T826" s="393"/>
      <c r="U826" s="415"/>
      <c r="V826" s="322"/>
      <c r="W826" s="371"/>
      <c r="X826" s="323"/>
      <c r="Y826" s="324"/>
      <c r="Z826" s="325"/>
      <c r="AA826" s="326"/>
      <c r="AB826" s="304"/>
      <c r="AC826" s="351"/>
      <c r="AD826" s="351"/>
      <c r="AE826" s="354"/>
      <c r="AF826" s="356"/>
      <c r="AG826" s="351"/>
    </row>
    <row r="827" spans="1:33" ht="15" hidden="1">
      <c r="A827" s="75" t="s">
        <v>5630</v>
      </c>
      <c r="B827" s="39" t="s">
        <v>1092</v>
      </c>
      <c r="C827" s="40" t="s">
        <v>2175</v>
      </c>
      <c r="D827" s="40" t="s">
        <v>2124</v>
      </c>
      <c r="E827" s="40" t="s">
        <v>2124</v>
      </c>
      <c r="F827" s="40" t="s">
        <v>2119</v>
      </c>
      <c r="G827" s="42" t="s">
        <v>2108</v>
      </c>
      <c r="H827" s="43" t="s">
        <v>2893</v>
      </c>
      <c r="I827" s="231">
        <v>6806</v>
      </c>
      <c r="J827" s="230">
        <v>928</v>
      </c>
      <c r="K827" s="228">
        <v>151</v>
      </c>
      <c r="L827" s="172">
        <v>760.99</v>
      </c>
      <c r="M827" s="24">
        <f t="shared" ref="M827:M858" si="89" xml:space="preserve"> ROUNDDOWN(K827/I827,10)</f>
        <v>2.2186306199999999E-2</v>
      </c>
      <c r="N827" s="24">
        <f t="shared" ref="N827:N858" si="90">ROUNDDOWN(J827*M827/L827,10)</f>
        <v>2.7055404299999999E-2</v>
      </c>
      <c r="O827" s="44">
        <f t="shared" ref="O827:O858" si="91">ROUNDDOWN(N827/$N$2499,10)</f>
        <v>6.5719740000000002E-4</v>
      </c>
      <c r="P827" s="19">
        <f t="shared" si="82"/>
        <v>98579</v>
      </c>
      <c r="Q827" s="187"/>
      <c r="R827" s="187"/>
      <c r="S827" s="187"/>
      <c r="T827" s="393"/>
      <c r="U827" s="415"/>
      <c r="V827" s="322"/>
      <c r="W827" s="371"/>
      <c r="X827" s="323"/>
      <c r="Y827" s="324"/>
      <c r="Z827" s="325"/>
      <c r="AA827" s="326"/>
      <c r="AB827" s="304"/>
      <c r="AC827" s="351"/>
      <c r="AD827" s="351"/>
      <c r="AE827" s="354"/>
      <c r="AF827" s="356"/>
      <c r="AG827" s="351"/>
    </row>
    <row r="828" spans="1:33" ht="15" hidden="1">
      <c r="A828" s="75" t="s">
        <v>5631</v>
      </c>
      <c r="B828" s="39" t="s">
        <v>1093</v>
      </c>
      <c r="C828" s="40" t="s">
        <v>2175</v>
      </c>
      <c r="D828" s="40" t="s">
        <v>2124</v>
      </c>
      <c r="E828" s="40" t="s">
        <v>2126</v>
      </c>
      <c r="F828" s="40" t="s">
        <v>2119</v>
      </c>
      <c r="G828" s="42" t="s">
        <v>2108</v>
      </c>
      <c r="H828" s="43" t="s">
        <v>2894</v>
      </c>
      <c r="I828" s="231">
        <v>8514</v>
      </c>
      <c r="J828" s="230">
        <v>1312</v>
      </c>
      <c r="K828" s="228">
        <v>198</v>
      </c>
      <c r="L828" s="172">
        <v>615.19000000000005</v>
      </c>
      <c r="M828" s="24">
        <f t="shared" si="89"/>
        <v>2.3255813899999998E-2</v>
      </c>
      <c r="N828" s="24">
        <f t="shared" si="90"/>
        <v>4.9597080299999999E-2</v>
      </c>
      <c r="O828" s="44">
        <f t="shared" si="91"/>
        <v>1.2047526999999999E-3</v>
      </c>
      <c r="P828" s="19">
        <f t="shared" si="82"/>
        <v>180712</v>
      </c>
      <c r="Q828" s="187"/>
      <c r="R828" s="187"/>
      <c r="S828" s="187"/>
      <c r="T828" s="393"/>
      <c r="U828" s="415"/>
      <c r="V828" s="322"/>
      <c r="W828" s="371"/>
      <c r="X828" s="323"/>
      <c r="Y828" s="324"/>
      <c r="Z828" s="325"/>
      <c r="AA828" s="326"/>
      <c r="AB828" s="304"/>
      <c r="AC828" s="351"/>
      <c r="AD828" s="351"/>
      <c r="AE828" s="354"/>
      <c r="AF828" s="356"/>
      <c r="AG828" s="351"/>
    </row>
    <row r="829" spans="1:33" ht="15" hidden="1">
      <c r="A829" s="75" t="s">
        <v>5632</v>
      </c>
      <c r="B829" s="39" t="s">
        <v>1094</v>
      </c>
      <c r="C829" s="40" t="s">
        <v>2175</v>
      </c>
      <c r="D829" s="40" t="s">
        <v>2124</v>
      </c>
      <c r="E829" s="40" t="s">
        <v>2133</v>
      </c>
      <c r="F829" s="40" t="s">
        <v>2119</v>
      </c>
      <c r="G829" s="42" t="s">
        <v>2108</v>
      </c>
      <c r="H829" s="43" t="s">
        <v>2775</v>
      </c>
      <c r="I829" s="231">
        <v>4922</v>
      </c>
      <c r="J829" s="230">
        <v>790</v>
      </c>
      <c r="K829" s="228">
        <v>148</v>
      </c>
      <c r="L829" s="172">
        <v>561.92999999999995</v>
      </c>
      <c r="M829" s="24">
        <f t="shared" si="89"/>
        <v>3.0069077600000001E-2</v>
      </c>
      <c r="N829" s="24">
        <f t="shared" si="90"/>
        <v>4.2273185800000002E-2</v>
      </c>
      <c r="O829" s="44">
        <f t="shared" si="91"/>
        <v>1.0268495E-3</v>
      </c>
      <c r="P829" s="19">
        <f t="shared" si="82"/>
        <v>154027</v>
      </c>
      <c r="Q829" s="187"/>
      <c r="R829" s="187"/>
      <c r="S829" s="187"/>
      <c r="T829" s="393"/>
      <c r="U829" s="415"/>
      <c r="V829" s="322"/>
      <c r="W829" s="371"/>
      <c r="X829" s="323"/>
      <c r="Y829" s="324"/>
      <c r="Z829" s="325"/>
      <c r="AA829" s="326"/>
      <c r="AB829" s="304"/>
      <c r="AC829" s="351"/>
      <c r="AD829" s="351"/>
      <c r="AE829" s="354"/>
      <c r="AF829" s="356"/>
      <c r="AG829" s="351"/>
    </row>
    <row r="830" spans="1:33" ht="15" hidden="1">
      <c r="A830" s="75" t="s">
        <v>5633</v>
      </c>
      <c r="B830" s="39" t="s">
        <v>1095</v>
      </c>
      <c r="C830" s="40" t="s">
        <v>2175</v>
      </c>
      <c r="D830" s="40" t="s">
        <v>2124</v>
      </c>
      <c r="E830" s="40" t="s">
        <v>2157</v>
      </c>
      <c r="F830" s="40" t="s">
        <v>2119</v>
      </c>
      <c r="G830" s="42" t="s">
        <v>2108</v>
      </c>
      <c r="H830" s="43" t="s">
        <v>2895</v>
      </c>
      <c r="I830" s="231">
        <v>5498</v>
      </c>
      <c r="J830" s="230">
        <v>934</v>
      </c>
      <c r="K830" s="228">
        <v>266</v>
      </c>
      <c r="L830" s="172">
        <v>550.70000000000005</v>
      </c>
      <c r="M830" s="24">
        <f t="shared" si="89"/>
        <v>4.8381229499999998E-2</v>
      </c>
      <c r="N830" s="24">
        <f t="shared" si="90"/>
        <v>8.2055689700000004E-2</v>
      </c>
      <c r="O830" s="44">
        <f t="shared" si="91"/>
        <v>1.9931984E-3</v>
      </c>
      <c r="P830" s="19">
        <f t="shared" si="82"/>
        <v>298979</v>
      </c>
      <c r="Q830" s="187"/>
      <c r="R830" s="187"/>
      <c r="S830" s="187"/>
      <c r="T830" s="393"/>
      <c r="U830" s="415"/>
      <c r="V830" s="322"/>
      <c r="W830" s="371"/>
      <c r="X830" s="323"/>
      <c r="Y830" s="324"/>
      <c r="Z830" s="325"/>
      <c r="AA830" s="326"/>
      <c r="AB830" s="304"/>
      <c r="AC830" s="351"/>
      <c r="AD830" s="351"/>
      <c r="AE830" s="354"/>
      <c r="AF830" s="356"/>
      <c r="AG830" s="351"/>
    </row>
    <row r="831" spans="1:33" ht="15" hidden="1">
      <c r="A831" s="75" t="s">
        <v>5634</v>
      </c>
      <c r="B831" s="39" t="s">
        <v>1096</v>
      </c>
      <c r="C831" s="40" t="s">
        <v>2175</v>
      </c>
      <c r="D831" s="40" t="s">
        <v>2124</v>
      </c>
      <c r="E831" s="40" t="s">
        <v>2159</v>
      </c>
      <c r="F831" s="40" t="s">
        <v>2119</v>
      </c>
      <c r="G831" s="42" t="s">
        <v>2108</v>
      </c>
      <c r="H831" s="43" t="s">
        <v>2896</v>
      </c>
      <c r="I831" s="231">
        <v>5017</v>
      </c>
      <c r="J831" s="230">
        <v>713</v>
      </c>
      <c r="K831" s="228">
        <v>150</v>
      </c>
      <c r="L831" s="172">
        <v>1062.2</v>
      </c>
      <c r="M831" s="24">
        <f t="shared" si="89"/>
        <v>2.9898345600000001E-2</v>
      </c>
      <c r="N831" s="24">
        <f t="shared" si="90"/>
        <v>2.0069215200000001E-2</v>
      </c>
      <c r="O831" s="44">
        <f t="shared" si="91"/>
        <v>4.8749729999999998E-4</v>
      </c>
      <c r="P831" s="19">
        <f t="shared" si="82"/>
        <v>73124</v>
      </c>
      <c r="Q831" s="187"/>
      <c r="R831" s="187"/>
      <c r="S831" s="187"/>
      <c r="T831" s="393"/>
      <c r="U831" s="415"/>
      <c r="V831" s="322"/>
      <c r="W831" s="371"/>
      <c r="X831" s="323"/>
      <c r="Y831" s="324"/>
      <c r="Z831" s="325"/>
      <c r="AA831" s="326"/>
      <c r="AB831" s="304"/>
      <c r="AC831" s="351"/>
      <c r="AD831" s="351"/>
      <c r="AE831" s="354"/>
      <c r="AF831" s="356"/>
      <c r="AG831" s="351"/>
    </row>
    <row r="832" spans="1:33" ht="15" hidden="1">
      <c r="A832" s="75" t="s">
        <v>5635</v>
      </c>
      <c r="B832" s="39" t="s">
        <v>1097</v>
      </c>
      <c r="C832" s="40" t="s">
        <v>2175</v>
      </c>
      <c r="D832" s="40" t="s">
        <v>2124</v>
      </c>
      <c r="E832" s="40" t="s">
        <v>2172</v>
      </c>
      <c r="F832" s="40" t="s">
        <v>2119</v>
      </c>
      <c r="G832" s="42" t="s">
        <v>2108</v>
      </c>
      <c r="H832" s="43" t="s">
        <v>2897</v>
      </c>
      <c r="I832" s="231">
        <v>6837</v>
      </c>
      <c r="J832" s="230">
        <v>1076</v>
      </c>
      <c r="K832" s="228">
        <v>327</v>
      </c>
      <c r="L832" s="172">
        <v>916.83</v>
      </c>
      <c r="M832" s="24">
        <f t="shared" si="89"/>
        <v>4.7827994700000001E-2</v>
      </c>
      <c r="N832" s="24">
        <f t="shared" si="90"/>
        <v>5.6131368100000002E-2</v>
      </c>
      <c r="O832" s="44">
        <f t="shared" si="91"/>
        <v>1.3634757999999999E-3</v>
      </c>
      <c r="P832" s="19">
        <f t="shared" si="82"/>
        <v>204521</v>
      </c>
      <c r="Q832" s="187"/>
      <c r="R832" s="187"/>
      <c r="S832" s="187"/>
      <c r="T832" s="393"/>
      <c r="U832" s="415"/>
      <c r="V832" s="322"/>
      <c r="W832" s="371"/>
      <c r="X832" s="323"/>
      <c r="Y832" s="324"/>
      <c r="Z832" s="325"/>
      <c r="AA832" s="326"/>
      <c r="AB832" s="304"/>
      <c r="AC832" s="351"/>
      <c r="AD832" s="351"/>
      <c r="AE832" s="354"/>
      <c r="AF832" s="356"/>
      <c r="AG832" s="351"/>
    </row>
    <row r="833" spans="1:33" ht="15" hidden="1">
      <c r="A833" s="75" t="s">
        <v>5636</v>
      </c>
      <c r="B833" s="39" t="s">
        <v>1098</v>
      </c>
      <c r="C833" s="40" t="s">
        <v>2175</v>
      </c>
      <c r="D833" s="40" t="s">
        <v>2126</v>
      </c>
      <c r="E833" s="40" t="s">
        <v>2116</v>
      </c>
      <c r="F833" s="40" t="s">
        <v>2119</v>
      </c>
      <c r="G833" s="42" t="s">
        <v>2108</v>
      </c>
      <c r="H833" s="43" t="s">
        <v>2898</v>
      </c>
      <c r="I833" s="231">
        <v>14587</v>
      </c>
      <c r="J833" s="230">
        <v>2207</v>
      </c>
      <c r="K833" s="228">
        <v>100</v>
      </c>
      <c r="L833" s="172">
        <v>1332.57</v>
      </c>
      <c r="M833" s="24">
        <f t="shared" si="89"/>
        <v>6.8554191999999998E-3</v>
      </c>
      <c r="N833" s="24">
        <f t="shared" si="90"/>
        <v>1.13539327E-2</v>
      </c>
      <c r="O833" s="44">
        <f t="shared" si="91"/>
        <v>2.7579610000000001E-4</v>
      </c>
      <c r="P833" s="19">
        <f t="shared" si="82"/>
        <v>41369</v>
      </c>
      <c r="Q833" s="187"/>
      <c r="R833" s="187"/>
      <c r="S833" s="187"/>
      <c r="T833" s="393"/>
      <c r="U833" s="415"/>
      <c r="V833" s="322"/>
      <c r="W833" s="371"/>
      <c r="X833" s="323"/>
      <c r="Y833" s="324"/>
      <c r="Z833" s="325"/>
      <c r="AA833" s="326"/>
      <c r="AB833" s="304"/>
      <c r="AC833" s="351"/>
      <c r="AD833" s="351"/>
      <c r="AE833" s="354"/>
      <c r="AF833" s="356"/>
      <c r="AG833" s="351"/>
    </row>
    <row r="834" spans="1:33" ht="15" hidden="1">
      <c r="A834" s="75" t="s">
        <v>5637</v>
      </c>
      <c r="B834" s="39" t="s">
        <v>1099</v>
      </c>
      <c r="C834" s="40" t="s">
        <v>2175</v>
      </c>
      <c r="D834" s="40" t="s">
        <v>2126</v>
      </c>
      <c r="E834" s="40" t="s">
        <v>2115</v>
      </c>
      <c r="F834" s="40" t="s">
        <v>2119</v>
      </c>
      <c r="G834" s="42" t="s">
        <v>2108</v>
      </c>
      <c r="H834" s="43" t="s">
        <v>2899</v>
      </c>
      <c r="I834" s="231">
        <v>7724</v>
      </c>
      <c r="J834" s="230">
        <v>1053</v>
      </c>
      <c r="K834" s="228">
        <v>71</v>
      </c>
      <c r="L834" s="172">
        <v>1148.6099999999999</v>
      </c>
      <c r="M834" s="24">
        <f t="shared" si="89"/>
        <v>9.1921283999999992E-3</v>
      </c>
      <c r="N834" s="24">
        <f t="shared" si="90"/>
        <v>8.4269779999999999E-3</v>
      </c>
      <c r="O834" s="44">
        <f t="shared" si="91"/>
        <v>2.0469800000000001E-4</v>
      </c>
      <c r="P834" s="19">
        <f t="shared" si="82"/>
        <v>30704</v>
      </c>
      <c r="Q834" s="187"/>
      <c r="R834" s="187"/>
      <c r="S834" s="187"/>
      <c r="T834" s="393"/>
      <c r="U834" s="415"/>
      <c r="V834" s="322"/>
      <c r="W834" s="371"/>
      <c r="X834" s="323"/>
      <c r="Y834" s="324"/>
      <c r="Z834" s="325"/>
      <c r="AA834" s="326"/>
      <c r="AB834" s="304"/>
      <c r="AC834" s="351"/>
      <c r="AD834" s="351"/>
      <c r="AE834" s="354"/>
      <c r="AF834" s="356"/>
      <c r="AG834" s="351"/>
    </row>
    <row r="835" spans="1:33" ht="15" hidden="1">
      <c r="A835" s="75" t="s">
        <v>5638</v>
      </c>
      <c r="B835" s="39" t="s">
        <v>1100</v>
      </c>
      <c r="C835" s="40" t="s">
        <v>2175</v>
      </c>
      <c r="D835" s="40" t="s">
        <v>2126</v>
      </c>
      <c r="E835" s="40" t="s">
        <v>2120</v>
      </c>
      <c r="F835" s="40" t="s">
        <v>2119</v>
      </c>
      <c r="G835" s="42" t="s">
        <v>2108</v>
      </c>
      <c r="H835" s="43" t="s">
        <v>2900</v>
      </c>
      <c r="I835" s="231">
        <v>9135</v>
      </c>
      <c r="J835" s="230">
        <v>1380</v>
      </c>
      <c r="K835" s="228">
        <v>71</v>
      </c>
      <c r="L835" s="172">
        <v>1174.48</v>
      </c>
      <c r="M835" s="24">
        <f t="shared" si="89"/>
        <v>7.7723043000000004E-3</v>
      </c>
      <c r="N835" s="24">
        <f t="shared" si="90"/>
        <v>9.1323649000000003E-3</v>
      </c>
      <c r="O835" s="44">
        <f t="shared" si="91"/>
        <v>2.2183239999999999E-4</v>
      </c>
      <c r="P835" s="19">
        <f t="shared" si="82"/>
        <v>33274</v>
      </c>
      <c r="Q835" s="187"/>
      <c r="R835" s="187"/>
      <c r="S835" s="187"/>
      <c r="T835" s="393"/>
      <c r="U835" s="415"/>
      <c r="V835" s="322"/>
      <c r="W835" s="371"/>
      <c r="X835" s="323"/>
      <c r="Y835" s="324"/>
      <c r="Z835" s="325"/>
      <c r="AA835" s="326"/>
      <c r="AB835" s="304"/>
      <c r="AC835" s="351"/>
      <c r="AD835" s="351"/>
      <c r="AE835" s="354"/>
      <c r="AF835" s="356"/>
      <c r="AG835" s="351"/>
    </row>
    <row r="836" spans="1:33" ht="15" hidden="1">
      <c r="A836" s="75" t="s">
        <v>5639</v>
      </c>
      <c r="B836" s="39" t="s">
        <v>1101</v>
      </c>
      <c r="C836" s="40" t="s">
        <v>2175</v>
      </c>
      <c r="D836" s="40" t="s">
        <v>2126</v>
      </c>
      <c r="E836" s="40" t="s">
        <v>2122</v>
      </c>
      <c r="F836" s="40" t="s">
        <v>2119</v>
      </c>
      <c r="G836" s="42" t="s">
        <v>2108</v>
      </c>
      <c r="H836" s="43" t="s">
        <v>2901</v>
      </c>
      <c r="I836" s="231">
        <v>10935</v>
      </c>
      <c r="J836" s="230">
        <v>1505</v>
      </c>
      <c r="K836" s="228">
        <v>35</v>
      </c>
      <c r="L836" s="172">
        <v>1103.7</v>
      </c>
      <c r="M836" s="24">
        <f t="shared" si="89"/>
        <v>3.2007314999999998E-3</v>
      </c>
      <c r="N836" s="24">
        <f t="shared" si="90"/>
        <v>4.3645020000000001E-3</v>
      </c>
      <c r="O836" s="44">
        <f t="shared" si="91"/>
        <v>1.060172E-4</v>
      </c>
      <c r="P836" s="19">
        <f t="shared" si="82"/>
        <v>15902</v>
      </c>
      <c r="Q836" s="187"/>
      <c r="R836" s="187"/>
      <c r="S836" s="187"/>
      <c r="T836" s="393"/>
      <c r="U836" s="415"/>
      <c r="V836" s="322"/>
      <c r="W836" s="371"/>
      <c r="X836" s="323"/>
      <c r="Y836" s="324"/>
      <c r="Z836" s="325"/>
      <c r="AA836" s="326"/>
      <c r="AB836" s="304"/>
      <c r="AC836" s="351"/>
      <c r="AD836" s="351"/>
      <c r="AE836" s="354"/>
      <c r="AF836" s="356"/>
      <c r="AG836" s="351"/>
    </row>
    <row r="837" spans="1:33" ht="15" hidden="1">
      <c r="A837" s="75" t="s">
        <v>5640</v>
      </c>
      <c r="B837" s="39" t="s">
        <v>1102</v>
      </c>
      <c r="C837" s="40" t="s">
        <v>2175</v>
      </c>
      <c r="D837" s="40" t="s">
        <v>2126</v>
      </c>
      <c r="E837" s="40" t="s">
        <v>2124</v>
      </c>
      <c r="F837" s="40" t="s">
        <v>2119</v>
      </c>
      <c r="G837" s="42" t="s">
        <v>2108</v>
      </c>
      <c r="H837" s="43" t="s">
        <v>2902</v>
      </c>
      <c r="I837" s="231">
        <v>15575</v>
      </c>
      <c r="J837" s="230">
        <v>2281</v>
      </c>
      <c r="K837" s="228">
        <v>66</v>
      </c>
      <c r="L837" s="172">
        <v>1257.8399999999999</v>
      </c>
      <c r="M837" s="24">
        <f t="shared" si="89"/>
        <v>4.2375601000000001E-3</v>
      </c>
      <c r="N837" s="24">
        <f t="shared" si="90"/>
        <v>7.6845024000000003E-3</v>
      </c>
      <c r="O837" s="44">
        <f t="shared" si="91"/>
        <v>1.866627E-4</v>
      </c>
      <c r="P837" s="19">
        <f t="shared" ref="P837:P900" si="92">ROUNDDOWN(150000000*O837,0)</f>
        <v>27999</v>
      </c>
      <c r="Q837" s="187"/>
      <c r="R837" s="187"/>
      <c r="S837" s="187"/>
      <c r="T837" s="393"/>
      <c r="U837" s="415"/>
      <c r="V837" s="322"/>
      <c r="W837" s="371"/>
      <c r="X837" s="323"/>
      <c r="Y837" s="324"/>
      <c r="Z837" s="325"/>
      <c r="AA837" s="326"/>
      <c r="AB837" s="304"/>
      <c r="AC837" s="351"/>
      <c r="AD837" s="351"/>
      <c r="AE837" s="354"/>
      <c r="AF837" s="356"/>
      <c r="AG837" s="351"/>
    </row>
    <row r="838" spans="1:33" ht="15" hidden="1">
      <c r="A838" s="75" t="s">
        <v>5641</v>
      </c>
      <c r="B838" s="39" t="s">
        <v>1103</v>
      </c>
      <c r="C838" s="40" t="s">
        <v>2175</v>
      </c>
      <c r="D838" s="40" t="s">
        <v>2126</v>
      </c>
      <c r="E838" s="40" t="s">
        <v>2126</v>
      </c>
      <c r="F838" s="40">
        <v>3</v>
      </c>
      <c r="G838" s="42" t="s">
        <v>2109</v>
      </c>
      <c r="H838" s="43" t="s">
        <v>2903</v>
      </c>
      <c r="I838" s="231">
        <v>32195</v>
      </c>
      <c r="J838" s="230">
        <v>4177</v>
      </c>
      <c r="K838" s="228">
        <v>68</v>
      </c>
      <c r="L838" s="172">
        <v>1550.42</v>
      </c>
      <c r="M838" s="24">
        <f t="shared" si="89"/>
        <v>2.1121292E-3</v>
      </c>
      <c r="N838" s="24">
        <f t="shared" si="90"/>
        <v>5.6903055999999999E-3</v>
      </c>
      <c r="O838" s="44">
        <f t="shared" si="91"/>
        <v>1.3822199999999999E-4</v>
      </c>
      <c r="P838" s="19">
        <f t="shared" si="92"/>
        <v>20733</v>
      </c>
      <c r="Q838" s="187"/>
      <c r="R838" s="187"/>
      <c r="S838" s="187"/>
      <c r="T838" s="393"/>
      <c r="U838" s="415"/>
      <c r="V838" s="322"/>
      <c r="W838" s="371"/>
      <c r="X838" s="323"/>
      <c r="Y838" s="324"/>
      <c r="Z838" s="325"/>
      <c r="AA838" s="326"/>
      <c r="AB838" s="304"/>
      <c r="AC838" s="351"/>
      <c r="AD838" s="351"/>
      <c r="AE838" s="354"/>
      <c r="AF838" s="356"/>
      <c r="AG838" s="351"/>
    </row>
    <row r="839" spans="1:33" ht="15" hidden="1">
      <c r="A839" s="75" t="s">
        <v>5642</v>
      </c>
      <c r="B839" s="39" t="s">
        <v>1104</v>
      </c>
      <c r="C839" s="40" t="s">
        <v>2175</v>
      </c>
      <c r="D839" s="40" t="s">
        <v>2126</v>
      </c>
      <c r="E839" s="40" t="s">
        <v>2133</v>
      </c>
      <c r="F839" s="40" t="s">
        <v>2119</v>
      </c>
      <c r="G839" s="42" t="s">
        <v>2108</v>
      </c>
      <c r="H839" s="43" t="s">
        <v>2904</v>
      </c>
      <c r="I839" s="231">
        <v>17292</v>
      </c>
      <c r="J839" s="230">
        <v>2814</v>
      </c>
      <c r="K839" s="228">
        <v>58</v>
      </c>
      <c r="L839" s="172">
        <v>1615.62</v>
      </c>
      <c r="M839" s="24">
        <f t="shared" si="89"/>
        <v>3.3541522000000001E-3</v>
      </c>
      <c r="N839" s="24">
        <f t="shared" si="90"/>
        <v>5.8420818000000001E-3</v>
      </c>
      <c r="O839" s="44">
        <f t="shared" si="91"/>
        <v>1.419088E-4</v>
      </c>
      <c r="P839" s="19">
        <f t="shared" si="92"/>
        <v>21286</v>
      </c>
      <c r="Q839" s="187"/>
      <c r="R839" s="187"/>
      <c r="S839" s="187"/>
      <c r="T839" s="393"/>
      <c r="U839" s="415"/>
      <c r="V839" s="322"/>
      <c r="W839" s="371"/>
      <c r="X839" s="323"/>
      <c r="Y839" s="324"/>
      <c r="Z839" s="325"/>
      <c r="AA839" s="326"/>
      <c r="AB839" s="304"/>
      <c r="AC839" s="351"/>
      <c r="AD839" s="351"/>
      <c r="AE839" s="354"/>
      <c r="AF839" s="356"/>
      <c r="AG839" s="351"/>
    </row>
    <row r="840" spans="1:33" ht="15" hidden="1">
      <c r="A840" s="75" t="s">
        <v>5643</v>
      </c>
      <c r="B840" s="39" t="s">
        <v>1105</v>
      </c>
      <c r="C840" s="40" t="s">
        <v>2175</v>
      </c>
      <c r="D840" s="40" t="s">
        <v>2126</v>
      </c>
      <c r="E840" s="40" t="s">
        <v>2157</v>
      </c>
      <c r="F840" s="40" t="s">
        <v>2119</v>
      </c>
      <c r="G840" s="42" t="s">
        <v>2108</v>
      </c>
      <c r="H840" s="43" t="s">
        <v>2905</v>
      </c>
      <c r="I840" s="231">
        <v>10563</v>
      </c>
      <c r="J840" s="230">
        <v>1743</v>
      </c>
      <c r="K840" s="228">
        <v>31</v>
      </c>
      <c r="L840" s="172">
        <v>1912.64</v>
      </c>
      <c r="M840" s="24">
        <f t="shared" si="89"/>
        <v>2.9347723000000001E-3</v>
      </c>
      <c r="N840" s="24">
        <f t="shared" si="90"/>
        <v>2.6744751E-3</v>
      </c>
      <c r="O840" s="44">
        <f t="shared" si="91"/>
        <v>6.4965100000000006E-5</v>
      </c>
      <c r="P840" s="19">
        <f t="shared" si="92"/>
        <v>9744</v>
      </c>
      <c r="Q840" s="187"/>
      <c r="R840" s="187"/>
      <c r="S840" s="187"/>
      <c r="T840" s="393"/>
      <c r="U840" s="415"/>
      <c r="V840" s="322"/>
      <c r="W840" s="371"/>
      <c r="X840" s="323"/>
      <c r="Y840" s="324"/>
      <c r="Z840" s="325"/>
      <c r="AA840" s="326"/>
      <c r="AB840" s="304"/>
      <c r="AC840" s="351"/>
      <c r="AD840" s="351"/>
      <c r="AE840" s="354"/>
      <c r="AF840" s="356"/>
      <c r="AG840" s="351"/>
    </row>
    <row r="841" spans="1:33" ht="15" hidden="1">
      <c r="A841" s="75" t="s">
        <v>5644</v>
      </c>
      <c r="B841" s="39" t="s">
        <v>1106</v>
      </c>
      <c r="C841" s="40" t="s">
        <v>2175</v>
      </c>
      <c r="D841" s="40" t="s">
        <v>2126</v>
      </c>
      <c r="E841" s="40" t="s">
        <v>2159</v>
      </c>
      <c r="F841" s="40" t="s">
        <v>2119</v>
      </c>
      <c r="G841" s="42" t="s">
        <v>2108</v>
      </c>
      <c r="H841" s="43" t="s">
        <v>2906</v>
      </c>
      <c r="I841" s="231">
        <v>14052</v>
      </c>
      <c r="J841" s="230">
        <v>2317</v>
      </c>
      <c r="K841" s="228">
        <v>77</v>
      </c>
      <c r="L841" s="172">
        <v>1957.78</v>
      </c>
      <c r="M841" s="24">
        <f t="shared" si="89"/>
        <v>5.4796469999999998E-3</v>
      </c>
      <c r="N841" s="24">
        <f t="shared" si="90"/>
        <v>6.4850708000000002E-3</v>
      </c>
      <c r="O841" s="44">
        <f t="shared" si="91"/>
        <v>1.5752750000000001E-4</v>
      </c>
      <c r="P841" s="19">
        <f t="shared" si="92"/>
        <v>23629</v>
      </c>
      <c r="Q841" s="187"/>
      <c r="R841" s="187"/>
      <c r="S841" s="187"/>
      <c r="T841" s="393"/>
      <c r="U841" s="415"/>
      <c r="V841" s="322"/>
      <c r="W841" s="371"/>
      <c r="X841" s="323"/>
      <c r="Y841" s="324"/>
      <c r="Z841" s="325"/>
      <c r="AA841" s="326"/>
      <c r="AB841" s="304"/>
      <c r="AC841" s="351"/>
      <c r="AD841" s="351"/>
      <c r="AE841" s="354"/>
      <c r="AF841" s="356"/>
      <c r="AG841" s="351"/>
    </row>
    <row r="842" spans="1:33" ht="15" hidden="1">
      <c r="A842" s="75" t="s">
        <v>5645</v>
      </c>
      <c r="B842" s="39" t="s">
        <v>1107</v>
      </c>
      <c r="C842" s="40" t="s">
        <v>2175</v>
      </c>
      <c r="D842" s="40" t="s">
        <v>2126</v>
      </c>
      <c r="E842" s="40" t="s">
        <v>2172</v>
      </c>
      <c r="F842" s="40">
        <v>3</v>
      </c>
      <c r="G842" s="42" t="s">
        <v>2109</v>
      </c>
      <c r="H842" s="43" t="s">
        <v>2907</v>
      </c>
      <c r="I842" s="231">
        <v>10556</v>
      </c>
      <c r="J842" s="230">
        <v>1599</v>
      </c>
      <c r="K842" s="228">
        <v>54</v>
      </c>
      <c r="L842" s="172">
        <v>1062.03</v>
      </c>
      <c r="M842" s="24">
        <f t="shared" si="89"/>
        <v>5.1155740000000003E-3</v>
      </c>
      <c r="N842" s="24">
        <f t="shared" si="90"/>
        <v>7.7020448999999998E-3</v>
      </c>
      <c r="O842" s="44">
        <f t="shared" si="91"/>
        <v>1.870888E-4</v>
      </c>
      <c r="P842" s="19">
        <f t="shared" si="92"/>
        <v>28063</v>
      </c>
      <c r="Q842" s="187"/>
      <c r="R842" s="187"/>
      <c r="S842" s="187"/>
      <c r="T842" s="393"/>
      <c r="U842" s="415"/>
      <c r="V842" s="322"/>
      <c r="W842" s="371"/>
      <c r="X842" s="323"/>
      <c r="Y842" s="324"/>
      <c r="Z842" s="325"/>
      <c r="AA842" s="326"/>
      <c r="AB842" s="304"/>
      <c r="AC842" s="351"/>
      <c r="AD842" s="351"/>
      <c r="AE842" s="354"/>
      <c r="AF842" s="356"/>
      <c r="AG842" s="351"/>
    </row>
    <row r="843" spans="1:33" ht="15" hidden="1">
      <c r="A843" s="75" t="s">
        <v>5646</v>
      </c>
      <c r="B843" s="39" t="s">
        <v>1108</v>
      </c>
      <c r="C843" s="40" t="s">
        <v>2175</v>
      </c>
      <c r="D843" s="40" t="s">
        <v>2126</v>
      </c>
      <c r="E843" s="40" t="s">
        <v>2174</v>
      </c>
      <c r="F843" s="40">
        <v>3</v>
      </c>
      <c r="G843" s="42" t="s">
        <v>2109</v>
      </c>
      <c r="H843" s="43" t="s">
        <v>2908</v>
      </c>
      <c r="I843" s="231">
        <v>43496</v>
      </c>
      <c r="J843" s="230">
        <v>5864</v>
      </c>
      <c r="K843" s="228">
        <v>185</v>
      </c>
      <c r="L843" s="172">
        <v>1952.48</v>
      </c>
      <c r="M843" s="24">
        <f t="shared" si="89"/>
        <v>4.2532645999999999E-3</v>
      </c>
      <c r="N843" s="24">
        <f t="shared" si="90"/>
        <v>1.2774084E-2</v>
      </c>
      <c r="O843" s="44">
        <f t="shared" si="91"/>
        <v>3.1029270000000001E-4</v>
      </c>
      <c r="P843" s="19">
        <f t="shared" si="92"/>
        <v>46543</v>
      </c>
      <c r="Q843" s="187"/>
      <c r="R843" s="187"/>
      <c r="S843" s="187"/>
      <c r="T843" s="393"/>
      <c r="U843" s="415"/>
      <c r="V843" s="322"/>
      <c r="W843" s="371"/>
      <c r="X843" s="323"/>
      <c r="Y843" s="324"/>
      <c r="Z843" s="325"/>
      <c r="AA843" s="326"/>
      <c r="AB843" s="304"/>
      <c r="AC843" s="351"/>
      <c r="AD843" s="351"/>
      <c r="AE843" s="354"/>
      <c r="AF843" s="356"/>
      <c r="AG843" s="351"/>
    </row>
    <row r="844" spans="1:33" ht="15" hidden="1">
      <c r="A844" s="75" t="s">
        <v>5647</v>
      </c>
      <c r="B844" s="39" t="s">
        <v>1109</v>
      </c>
      <c r="C844" s="40" t="s">
        <v>2175</v>
      </c>
      <c r="D844" s="40" t="s">
        <v>2126</v>
      </c>
      <c r="E844" s="40" t="s">
        <v>2175</v>
      </c>
      <c r="F844" s="40">
        <v>3</v>
      </c>
      <c r="G844" s="42" t="s">
        <v>2109</v>
      </c>
      <c r="H844" s="43" t="s">
        <v>2909</v>
      </c>
      <c r="I844" s="231">
        <v>13680</v>
      </c>
      <c r="J844" s="230">
        <v>1779</v>
      </c>
      <c r="K844" s="228">
        <v>69</v>
      </c>
      <c r="L844" s="172">
        <v>1209.73</v>
      </c>
      <c r="M844" s="24">
        <f t="shared" si="89"/>
        <v>5.0438595999999997E-3</v>
      </c>
      <c r="N844" s="24">
        <f t="shared" si="90"/>
        <v>7.4173792000000001E-3</v>
      </c>
      <c r="O844" s="44">
        <f t="shared" si="91"/>
        <v>1.8017400000000001E-4</v>
      </c>
      <c r="P844" s="19">
        <f t="shared" si="92"/>
        <v>27026</v>
      </c>
      <c r="Q844" s="187"/>
      <c r="R844" s="187"/>
      <c r="S844" s="187"/>
      <c r="T844" s="393"/>
      <c r="U844" s="415"/>
      <c r="V844" s="322"/>
      <c r="W844" s="371"/>
      <c r="X844" s="323"/>
      <c r="Y844" s="324"/>
      <c r="Z844" s="325"/>
      <c r="AA844" s="326"/>
      <c r="AB844" s="304"/>
      <c r="AC844" s="351"/>
      <c r="AD844" s="351"/>
      <c r="AE844" s="354"/>
      <c r="AF844" s="356"/>
      <c r="AG844" s="351"/>
    </row>
    <row r="845" spans="1:33" ht="15" hidden="1">
      <c r="A845" s="75" t="s">
        <v>5648</v>
      </c>
      <c r="B845" s="39" t="s">
        <v>1110</v>
      </c>
      <c r="C845" s="40" t="s">
        <v>2175</v>
      </c>
      <c r="D845" s="40" t="s">
        <v>2126</v>
      </c>
      <c r="E845" s="40" t="s">
        <v>2177</v>
      </c>
      <c r="F845" s="40" t="s">
        <v>2119</v>
      </c>
      <c r="G845" s="42" t="s">
        <v>2108</v>
      </c>
      <c r="H845" s="43" t="s">
        <v>2910</v>
      </c>
      <c r="I845" s="231">
        <v>5830</v>
      </c>
      <c r="J845" s="230">
        <v>829</v>
      </c>
      <c r="K845" s="228">
        <v>59</v>
      </c>
      <c r="L845" s="172">
        <v>701.65</v>
      </c>
      <c r="M845" s="24">
        <f t="shared" si="89"/>
        <v>1.01200686E-2</v>
      </c>
      <c r="N845" s="24">
        <f t="shared" si="90"/>
        <v>1.19568686E-2</v>
      </c>
      <c r="O845" s="44">
        <f t="shared" si="91"/>
        <v>2.9044189999999999E-4</v>
      </c>
      <c r="P845" s="19">
        <f t="shared" si="92"/>
        <v>43566</v>
      </c>
      <c r="Q845" s="187"/>
      <c r="R845" s="187"/>
      <c r="S845" s="187"/>
      <c r="T845" s="393"/>
      <c r="U845" s="415"/>
      <c r="V845" s="322"/>
      <c r="W845" s="371"/>
      <c r="X845" s="323"/>
      <c r="Y845" s="324"/>
      <c r="Z845" s="325"/>
      <c r="AA845" s="326"/>
      <c r="AB845" s="304"/>
      <c r="AC845" s="351"/>
      <c r="AD845" s="351"/>
      <c r="AE845" s="354"/>
      <c r="AF845" s="356"/>
      <c r="AG845" s="351"/>
    </row>
    <row r="846" spans="1:33" ht="15" hidden="1">
      <c r="A846" s="75" t="s">
        <v>5649</v>
      </c>
      <c r="B846" s="39" t="s">
        <v>1111</v>
      </c>
      <c r="C846" s="40" t="s">
        <v>2175</v>
      </c>
      <c r="D846" s="40" t="s">
        <v>2126</v>
      </c>
      <c r="E846" s="40" t="s">
        <v>2179</v>
      </c>
      <c r="F846" s="40">
        <v>3</v>
      </c>
      <c r="G846" s="42" t="s">
        <v>2109</v>
      </c>
      <c r="H846" s="43" t="s">
        <v>2911</v>
      </c>
      <c r="I846" s="231">
        <v>10083</v>
      </c>
      <c r="J846" s="230">
        <v>1490</v>
      </c>
      <c r="K846" s="228">
        <v>73</v>
      </c>
      <c r="L846" s="172">
        <v>1682.12</v>
      </c>
      <c r="M846" s="24">
        <f t="shared" si="89"/>
        <v>7.2399087000000004E-3</v>
      </c>
      <c r="N846" s="24">
        <f t="shared" si="90"/>
        <v>6.4130168E-3</v>
      </c>
      <c r="O846" s="44">
        <f t="shared" si="91"/>
        <v>1.557773E-4</v>
      </c>
      <c r="P846" s="19">
        <f t="shared" si="92"/>
        <v>23366</v>
      </c>
      <c r="Q846" s="187"/>
      <c r="R846" s="187"/>
      <c r="S846" s="187"/>
      <c r="T846" s="393"/>
      <c r="U846" s="415"/>
      <c r="V846" s="322"/>
      <c r="W846" s="371"/>
      <c r="X846" s="323"/>
      <c r="Y846" s="324"/>
      <c r="Z846" s="325"/>
      <c r="AA846" s="326"/>
      <c r="AB846" s="304"/>
      <c r="AC846" s="351"/>
      <c r="AD846" s="351"/>
      <c r="AE846" s="354"/>
      <c r="AF846" s="356"/>
      <c r="AG846" s="351"/>
    </row>
    <row r="847" spans="1:33" ht="15" hidden="1">
      <c r="A847" s="75" t="s">
        <v>5650</v>
      </c>
      <c r="B847" s="39" t="s">
        <v>1112</v>
      </c>
      <c r="C847" s="40" t="s">
        <v>2175</v>
      </c>
      <c r="D847" s="40" t="s">
        <v>2126</v>
      </c>
      <c r="E847" s="40" t="s">
        <v>2211</v>
      </c>
      <c r="F847" s="40" t="s">
        <v>2119</v>
      </c>
      <c r="G847" s="42" t="s">
        <v>2108</v>
      </c>
      <c r="H847" s="43" t="s">
        <v>2912</v>
      </c>
      <c r="I847" s="231">
        <v>12356</v>
      </c>
      <c r="J847" s="230">
        <v>1893</v>
      </c>
      <c r="K847" s="228">
        <v>35</v>
      </c>
      <c r="L847" s="172">
        <v>2807.02</v>
      </c>
      <c r="M847" s="24">
        <f t="shared" si="89"/>
        <v>2.8326318999999998E-3</v>
      </c>
      <c r="N847" s="24">
        <f t="shared" si="90"/>
        <v>1.9102721E-3</v>
      </c>
      <c r="O847" s="44">
        <f t="shared" si="91"/>
        <v>4.6402000000000001E-5</v>
      </c>
      <c r="P847" s="19">
        <f t="shared" si="92"/>
        <v>6960</v>
      </c>
      <c r="Q847" s="187"/>
      <c r="R847" s="187"/>
      <c r="S847" s="187"/>
      <c r="T847" s="393"/>
      <c r="U847" s="415"/>
      <c r="V847" s="322"/>
      <c r="W847" s="371"/>
      <c r="X847" s="323"/>
      <c r="Y847" s="324"/>
      <c r="Z847" s="325"/>
      <c r="AA847" s="326"/>
      <c r="AB847" s="304"/>
      <c r="AC847" s="351"/>
      <c r="AD847" s="351"/>
      <c r="AE847" s="354"/>
      <c r="AF847" s="356"/>
      <c r="AG847" s="351"/>
    </row>
    <row r="848" spans="1:33" ht="15" hidden="1">
      <c r="A848" s="75" t="s">
        <v>5651</v>
      </c>
      <c r="B848" s="39" t="s">
        <v>1113</v>
      </c>
      <c r="C848" s="40" t="s">
        <v>2175</v>
      </c>
      <c r="D848" s="40" t="s">
        <v>2126</v>
      </c>
      <c r="E848" s="40" t="s">
        <v>2215</v>
      </c>
      <c r="F848" s="40" t="s">
        <v>2119</v>
      </c>
      <c r="G848" s="42" t="s">
        <v>2108</v>
      </c>
      <c r="H848" s="43" t="s">
        <v>2913</v>
      </c>
      <c r="I848" s="231">
        <v>26504</v>
      </c>
      <c r="J848" s="230">
        <v>3686</v>
      </c>
      <c r="K848" s="228">
        <v>58</v>
      </c>
      <c r="L848" s="172">
        <v>2380.7399999999998</v>
      </c>
      <c r="M848" s="24">
        <f t="shared" si="89"/>
        <v>2.1883489E-3</v>
      </c>
      <c r="N848" s="24">
        <f t="shared" si="90"/>
        <v>3.3881289000000001E-3</v>
      </c>
      <c r="O848" s="44">
        <f t="shared" si="91"/>
        <v>8.2300300000000002E-5</v>
      </c>
      <c r="P848" s="19">
        <f t="shared" si="92"/>
        <v>12345</v>
      </c>
      <c r="Q848" s="187"/>
      <c r="R848" s="187"/>
      <c r="S848" s="187"/>
      <c r="T848" s="393"/>
      <c r="U848" s="415"/>
      <c r="V848" s="322"/>
      <c r="W848" s="371"/>
      <c r="X848" s="323"/>
      <c r="Y848" s="324"/>
      <c r="Z848" s="325"/>
      <c r="AA848" s="326"/>
      <c r="AB848" s="304"/>
      <c r="AC848" s="351"/>
      <c r="AD848" s="351"/>
      <c r="AE848" s="354"/>
      <c r="AF848" s="356"/>
      <c r="AG848" s="351"/>
    </row>
    <row r="849" spans="1:33" ht="15" hidden="1">
      <c r="A849" s="75" t="s">
        <v>5652</v>
      </c>
      <c r="B849" s="39" t="s">
        <v>1114</v>
      </c>
      <c r="C849" s="40" t="s">
        <v>2175</v>
      </c>
      <c r="D849" s="40" t="s">
        <v>2126</v>
      </c>
      <c r="E849" s="40" t="s">
        <v>2222</v>
      </c>
      <c r="F849" s="40" t="s">
        <v>2119</v>
      </c>
      <c r="G849" s="42" t="s">
        <v>2108</v>
      </c>
      <c r="H849" s="43" t="s">
        <v>2914</v>
      </c>
      <c r="I849" s="231">
        <v>22582</v>
      </c>
      <c r="J849" s="230">
        <v>3935</v>
      </c>
      <c r="K849" s="228">
        <v>62</v>
      </c>
      <c r="L849" s="172">
        <v>2315.9</v>
      </c>
      <c r="M849" s="160">
        <f t="shared" si="89"/>
        <v>2.7455495000000001E-3</v>
      </c>
      <c r="N849" s="160">
        <f t="shared" si="90"/>
        <v>4.6650275000000001E-3</v>
      </c>
      <c r="O849" s="160">
        <f t="shared" si="91"/>
        <v>1.133172E-4</v>
      </c>
      <c r="P849" s="19">
        <f t="shared" si="92"/>
        <v>16997</v>
      </c>
      <c r="Q849" s="189"/>
      <c r="R849" s="189"/>
      <c r="S849" s="189"/>
      <c r="T849" s="394"/>
      <c r="U849" s="415"/>
      <c r="V849" s="322"/>
      <c r="W849" s="371"/>
      <c r="X849" s="323"/>
      <c r="Y849" s="324"/>
      <c r="Z849" s="325"/>
      <c r="AA849" s="326"/>
      <c r="AB849" s="304"/>
      <c r="AC849" s="351"/>
      <c r="AD849" s="351"/>
      <c r="AE849" s="354"/>
      <c r="AF849" s="356"/>
      <c r="AG849" s="351"/>
    </row>
    <row r="850" spans="1:33" ht="15" hidden="1">
      <c r="A850" s="75" t="s">
        <v>5653</v>
      </c>
      <c r="B850" s="39" t="s">
        <v>1115</v>
      </c>
      <c r="C850" s="40" t="s">
        <v>2175</v>
      </c>
      <c r="D850" s="40" t="s">
        <v>2133</v>
      </c>
      <c r="E850" s="40" t="s">
        <v>2116</v>
      </c>
      <c r="F850" s="40" t="s">
        <v>2117</v>
      </c>
      <c r="G850" s="42" t="s">
        <v>2107</v>
      </c>
      <c r="H850" s="159" t="s">
        <v>2915</v>
      </c>
      <c r="I850" s="231">
        <v>15158</v>
      </c>
      <c r="J850" s="230">
        <v>2248</v>
      </c>
      <c r="K850" s="228">
        <v>107</v>
      </c>
      <c r="L850" s="172">
        <v>1724.28</v>
      </c>
      <c r="M850" s="160">
        <f t="shared" si="89"/>
        <v>7.0589787000000003E-3</v>
      </c>
      <c r="N850" s="160">
        <f t="shared" si="90"/>
        <v>9.2030203999999994E-3</v>
      </c>
      <c r="O850" s="160">
        <f t="shared" si="91"/>
        <v>2.235487E-4</v>
      </c>
      <c r="P850" s="19">
        <f t="shared" si="92"/>
        <v>33532</v>
      </c>
      <c r="Q850" s="189"/>
      <c r="R850" s="189"/>
      <c r="S850" s="189"/>
      <c r="T850" s="394"/>
      <c r="U850" s="415"/>
      <c r="V850" s="322"/>
      <c r="W850" s="368"/>
      <c r="X850" s="323"/>
      <c r="Y850" s="324"/>
      <c r="Z850" s="325"/>
      <c r="AA850" s="326"/>
      <c r="AB850" s="304"/>
      <c r="AC850" s="351"/>
      <c r="AD850" s="351"/>
      <c r="AE850" s="354"/>
      <c r="AF850" s="356"/>
      <c r="AG850" s="351"/>
    </row>
    <row r="851" spans="1:33" ht="15" hidden="1">
      <c r="A851" s="75" t="s">
        <v>5654</v>
      </c>
      <c r="B851" s="39" t="s">
        <v>1116</v>
      </c>
      <c r="C851" s="40" t="s">
        <v>2175</v>
      </c>
      <c r="D851" s="40" t="s">
        <v>2133</v>
      </c>
      <c r="E851" s="40" t="s">
        <v>2115</v>
      </c>
      <c r="F851" s="40" t="s">
        <v>2117</v>
      </c>
      <c r="G851" s="42" t="s">
        <v>2107</v>
      </c>
      <c r="H851" s="159" t="s">
        <v>2916</v>
      </c>
      <c r="I851" s="231">
        <v>7948</v>
      </c>
      <c r="J851" s="230">
        <v>1206</v>
      </c>
      <c r="K851" s="228">
        <v>105</v>
      </c>
      <c r="L851" s="172">
        <v>1272.92</v>
      </c>
      <c r="M851" s="160">
        <f t="shared" si="89"/>
        <v>1.3210870600000001E-2</v>
      </c>
      <c r="N851" s="160">
        <f t="shared" si="90"/>
        <v>1.25163481E-2</v>
      </c>
      <c r="O851" s="160">
        <f t="shared" si="91"/>
        <v>3.0403210000000001E-4</v>
      </c>
      <c r="P851" s="19">
        <f t="shared" si="92"/>
        <v>45604</v>
      </c>
      <c r="Q851" s="189"/>
      <c r="R851" s="189"/>
      <c r="S851" s="189"/>
      <c r="T851" s="394"/>
      <c r="U851" s="415"/>
      <c r="V851" s="322"/>
      <c r="W851" s="368"/>
      <c r="X851" s="323"/>
      <c r="Y851" s="324"/>
      <c r="Z851" s="325"/>
      <c r="AA851" s="326"/>
      <c r="AB851" s="304"/>
      <c r="AC851" s="351"/>
      <c r="AD851" s="351"/>
      <c r="AE851" s="354"/>
      <c r="AF851" s="356"/>
      <c r="AG851" s="351"/>
    </row>
    <row r="852" spans="1:33" ht="15" hidden="1">
      <c r="A852" s="75" t="s">
        <v>5655</v>
      </c>
      <c r="B852" s="39" t="s">
        <v>1117</v>
      </c>
      <c r="C852" s="40" t="s">
        <v>2175</v>
      </c>
      <c r="D852" s="40" t="s">
        <v>2133</v>
      </c>
      <c r="E852" s="40" t="s">
        <v>2120</v>
      </c>
      <c r="F852" s="40" t="s">
        <v>2119</v>
      </c>
      <c r="G852" s="42" t="s">
        <v>2108</v>
      </c>
      <c r="H852" s="43" t="s">
        <v>2917</v>
      </c>
      <c r="I852" s="231">
        <v>9967</v>
      </c>
      <c r="J852" s="230">
        <v>1525</v>
      </c>
      <c r="K852" s="228">
        <v>537</v>
      </c>
      <c r="L852" s="172">
        <v>729.08</v>
      </c>
      <c r="M852" s="160">
        <f t="shared" si="89"/>
        <v>5.3877796700000001E-2</v>
      </c>
      <c r="N852" s="160">
        <f t="shared" si="90"/>
        <v>0.1126949579</v>
      </c>
      <c r="O852" s="160">
        <f t="shared" si="91"/>
        <v>2.7374507E-3</v>
      </c>
      <c r="P852" s="19">
        <f t="shared" si="92"/>
        <v>410617</v>
      </c>
      <c r="Q852" s="189"/>
      <c r="R852" s="189"/>
      <c r="S852" s="189"/>
      <c r="T852" s="394"/>
      <c r="U852" s="415"/>
      <c r="V852" s="322"/>
      <c r="W852" s="368"/>
      <c r="X852" s="323"/>
      <c r="Y852" s="324"/>
      <c r="Z852" s="325"/>
      <c r="AA852" s="326"/>
      <c r="AB852" s="304"/>
      <c r="AC852" s="351"/>
      <c r="AD852" s="351"/>
      <c r="AE852" s="354"/>
      <c r="AF852" s="356"/>
      <c r="AG852" s="351"/>
    </row>
    <row r="853" spans="1:33" ht="15" hidden="1">
      <c r="A853" s="75" t="s">
        <v>5656</v>
      </c>
      <c r="B853" s="39" t="s">
        <v>1118</v>
      </c>
      <c r="C853" s="40" t="s">
        <v>2175</v>
      </c>
      <c r="D853" s="40" t="s">
        <v>2133</v>
      </c>
      <c r="E853" s="40" t="s">
        <v>2122</v>
      </c>
      <c r="F853" s="40" t="s">
        <v>2119</v>
      </c>
      <c r="G853" s="42" t="s">
        <v>2108</v>
      </c>
      <c r="H853" s="43" t="s">
        <v>2918</v>
      </c>
      <c r="I853" s="231">
        <v>8667</v>
      </c>
      <c r="J853" s="230">
        <v>1392</v>
      </c>
      <c r="K853" s="228">
        <v>285</v>
      </c>
      <c r="L853" s="172">
        <v>896.34</v>
      </c>
      <c r="M853" s="160">
        <f t="shared" si="89"/>
        <v>3.28833506E-2</v>
      </c>
      <c r="N853" s="160">
        <f t="shared" si="90"/>
        <v>5.1067255700000001E-2</v>
      </c>
      <c r="O853" s="160">
        <f t="shared" si="91"/>
        <v>1.2404645000000001E-3</v>
      </c>
      <c r="P853" s="19">
        <f t="shared" si="92"/>
        <v>186069</v>
      </c>
      <c r="Q853" s="189"/>
      <c r="R853" s="189"/>
      <c r="S853" s="189"/>
      <c r="T853" s="394"/>
      <c r="U853" s="415"/>
      <c r="V853" s="322"/>
      <c r="W853" s="368"/>
      <c r="X853" s="323"/>
      <c r="Y853" s="324"/>
      <c r="Z853" s="325"/>
      <c r="AA853" s="326"/>
      <c r="AB853" s="304"/>
      <c r="AC853" s="351"/>
      <c r="AD853" s="351"/>
      <c r="AE853" s="354"/>
      <c r="AF853" s="356"/>
      <c r="AG853" s="351"/>
    </row>
    <row r="854" spans="1:33" ht="15" hidden="1">
      <c r="A854" s="75" t="s">
        <v>5657</v>
      </c>
      <c r="B854" s="39" t="s">
        <v>1119</v>
      </c>
      <c r="C854" s="40" t="s">
        <v>2175</v>
      </c>
      <c r="D854" s="40" t="s">
        <v>2133</v>
      </c>
      <c r="E854" s="40" t="s">
        <v>2124</v>
      </c>
      <c r="F854" s="40" t="s">
        <v>2119</v>
      </c>
      <c r="G854" s="42" t="s">
        <v>2108</v>
      </c>
      <c r="H854" s="43" t="s">
        <v>2919</v>
      </c>
      <c r="I854" s="231">
        <v>7861</v>
      </c>
      <c r="J854" s="230">
        <v>1384</v>
      </c>
      <c r="K854" s="228">
        <v>388</v>
      </c>
      <c r="L854" s="172">
        <v>743.82</v>
      </c>
      <c r="M854" s="160">
        <f t="shared" si="89"/>
        <v>4.9357588000000001E-2</v>
      </c>
      <c r="N854" s="160">
        <f t="shared" si="90"/>
        <v>9.1837947000000003E-2</v>
      </c>
      <c r="O854" s="160">
        <f t="shared" si="91"/>
        <v>2.2308172E-3</v>
      </c>
      <c r="P854" s="19">
        <f t="shared" si="92"/>
        <v>334622</v>
      </c>
      <c r="Q854" s="189"/>
      <c r="R854" s="189"/>
      <c r="S854" s="189"/>
      <c r="T854" s="394"/>
      <c r="U854" s="415"/>
      <c r="V854" s="322"/>
      <c r="W854" s="368"/>
      <c r="X854" s="323"/>
      <c r="Y854" s="324"/>
      <c r="Z854" s="325"/>
      <c r="AA854" s="326"/>
      <c r="AB854" s="304"/>
      <c r="AC854" s="351"/>
      <c r="AD854" s="351"/>
      <c r="AE854" s="354"/>
      <c r="AF854" s="356"/>
      <c r="AG854" s="351"/>
    </row>
    <row r="855" spans="1:33" ht="15" hidden="1">
      <c r="A855" s="75" t="s">
        <v>5658</v>
      </c>
      <c r="B855" s="39" t="s">
        <v>1120</v>
      </c>
      <c r="C855" s="40" t="s">
        <v>2175</v>
      </c>
      <c r="D855" s="40" t="s">
        <v>2133</v>
      </c>
      <c r="E855" s="40" t="s">
        <v>2126</v>
      </c>
      <c r="F855" s="40" t="s">
        <v>2119</v>
      </c>
      <c r="G855" s="42" t="s">
        <v>2108</v>
      </c>
      <c r="H855" s="43" t="s">
        <v>2920</v>
      </c>
      <c r="I855" s="231">
        <v>8149</v>
      </c>
      <c r="J855" s="230">
        <v>1447</v>
      </c>
      <c r="K855" s="228">
        <v>372</v>
      </c>
      <c r="L855" s="172">
        <v>729.3</v>
      </c>
      <c r="M855" s="160">
        <f t="shared" si="89"/>
        <v>4.5649772900000003E-2</v>
      </c>
      <c r="N855" s="160">
        <f t="shared" si="90"/>
        <v>9.0573455799999994E-2</v>
      </c>
      <c r="O855" s="160">
        <f t="shared" si="91"/>
        <v>2.2001017000000001E-3</v>
      </c>
      <c r="P855" s="19">
        <f t="shared" si="92"/>
        <v>330015</v>
      </c>
      <c r="Q855" s="189"/>
      <c r="R855" s="189"/>
      <c r="S855" s="189"/>
      <c r="T855" s="394"/>
      <c r="U855" s="415"/>
      <c r="V855" s="322"/>
      <c r="W855" s="368"/>
      <c r="X855" s="323"/>
      <c r="Y855" s="324"/>
      <c r="Z855" s="325"/>
      <c r="AA855" s="326"/>
      <c r="AB855" s="304"/>
      <c r="AC855" s="351"/>
      <c r="AD855" s="351"/>
      <c r="AE855" s="354"/>
      <c r="AF855" s="356"/>
      <c r="AG855" s="351"/>
    </row>
    <row r="856" spans="1:33" ht="15" hidden="1">
      <c r="A856" s="75" t="s">
        <v>5659</v>
      </c>
      <c r="B856" s="39" t="s">
        <v>1121</v>
      </c>
      <c r="C856" s="40" t="s">
        <v>2175</v>
      </c>
      <c r="D856" s="40" t="s">
        <v>2133</v>
      </c>
      <c r="E856" s="40" t="s">
        <v>2133</v>
      </c>
      <c r="F856" s="40" t="s">
        <v>2119</v>
      </c>
      <c r="G856" s="42" t="s">
        <v>2108</v>
      </c>
      <c r="H856" s="159" t="s">
        <v>2915</v>
      </c>
      <c r="I856" s="231">
        <v>25466</v>
      </c>
      <c r="J856" s="230">
        <v>4448</v>
      </c>
      <c r="K856" s="228">
        <v>816</v>
      </c>
      <c r="L856" s="172">
        <v>833.6</v>
      </c>
      <c r="M856" s="160">
        <f t="shared" si="89"/>
        <v>3.2042723600000003E-2</v>
      </c>
      <c r="N856" s="160">
        <f t="shared" si="90"/>
        <v>0.17097652890000001</v>
      </c>
      <c r="O856" s="160">
        <f t="shared" si="91"/>
        <v>4.1531566999999997E-3</v>
      </c>
      <c r="P856" s="19">
        <f t="shared" si="92"/>
        <v>622973</v>
      </c>
      <c r="Q856" s="189"/>
      <c r="R856" s="189"/>
      <c r="S856" s="189"/>
      <c r="T856" s="394"/>
      <c r="U856" s="415"/>
      <c r="V856" s="322"/>
      <c r="W856" s="368"/>
      <c r="X856" s="323"/>
      <c r="Y856" s="324"/>
      <c r="Z856" s="325"/>
      <c r="AA856" s="326"/>
      <c r="AB856" s="304"/>
      <c r="AC856" s="351"/>
      <c r="AD856" s="351"/>
      <c r="AE856" s="354"/>
      <c r="AF856" s="356"/>
      <c r="AG856" s="351"/>
    </row>
    <row r="857" spans="1:33" ht="15" hidden="1">
      <c r="A857" s="75" t="s">
        <v>5660</v>
      </c>
      <c r="B857" s="39" t="s">
        <v>1122</v>
      </c>
      <c r="C857" s="40" t="s">
        <v>2175</v>
      </c>
      <c r="D857" s="40" t="s">
        <v>2133</v>
      </c>
      <c r="E857" s="40" t="s">
        <v>2157</v>
      </c>
      <c r="F857" s="40" t="s">
        <v>2119</v>
      </c>
      <c r="G857" s="42" t="s">
        <v>2108</v>
      </c>
      <c r="H857" s="159" t="s">
        <v>2921</v>
      </c>
      <c r="I857" s="231">
        <v>10044</v>
      </c>
      <c r="J857" s="230">
        <v>1851</v>
      </c>
      <c r="K857" s="228">
        <v>541</v>
      </c>
      <c r="L857" s="172">
        <v>572.33000000000004</v>
      </c>
      <c r="M857" s="160">
        <f t="shared" si="89"/>
        <v>5.3863002700000003E-2</v>
      </c>
      <c r="N857" s="160">
        <f t="shared" si="90"/>
        <v>0.17420092949999999</v>
      </c>
      <c r="O857" s="160">
        <f t="shared" si="91"/>
        <v>4.2314800000000001E-3</v>
      </c>
      <c r="P857" s="19">
        <f t="shared" si="92"/>
        <v>634722</v>
      </c>
      <c r="Q857" s="189"/>
      <c r="R857" s="189"/>
      <c r="S857" s="189"/>
      <c r="T857" s="394"/>
      <c r="U857" s="415"/>
      <c r="V857" s="322"/>
      <c r="W857" s="368"/>
      <c r="X857" s="323"/>
      <c r="Y857" s="324"/>
      <c r="Z857" s="325"/>
      <c r="AA857" s="326"/>
      <c r="AB857" s="304"/>
      <c r="AC857" s="351"/>
      <c r="AD857" s="351"/>
      <c r="AE857" s="354"/>
      <c r="AF857" s="356"/>
      <c r="AG857" s="351"/>
    </row>
    <row r="858" spans="1:33" ht="15" hidden="1">
      <c r="A858" s="75" t="s">
        <v>5661</v>
      </c>
      <c r="B858" s="39" t="s">
        <v>1123</v>
      </c>
      <c r="C858" s="40" t="s">
        <v>2175</v>
      </c>
      <c r="D858" s="40" t="s">
        <v>2133</v>
      </c>
      <c r="E858" s="40" t="s">
        <v>2159</v>
      </c>
      <c r="F858" s="40" t="s">
        <v>2119</v>
      </c>
      <c r="G858" s="42" t="s">
        <v>2108</v>
      </c>
      <c r="H858" s="43" t="s">
        <v>2916</v>
      </c>
      <c r="I858" s="231">
        <v>17643</v>
      </c>
      <c r="J858" s="230">
        <v>2923</v>
      </c>
      <c r="K858" s="228">
        <v>776</v>
      </c>
      <c r="L858" s="172">
        <v>726.95</v>
      </c>
      <c r="M858" s="160">
        <f t="shared" si="89"/>
        <v>4.3983449500000001E-2</v>
      </c>
      <c r="N858" s="160">
        <f t="shared" si="90"/>
        <v>0.1768534601</v>
      </c>
      <c r="O858" s="160">
        <f t="shared" si="91"/>
        <v>4.2959121000000003E-3</v>
      </c>
      <c r="P858" s="19">
        <f t="shared" si="92"/>
        <v>644386</v>
      </c>
      <c r="Q858" s="189"/>
      <c r="R858" s="189"/>
      <c r="S858" s="189"/>
      <c r="T858" s="394"/>
      <c r="U858" s="415"/>
      <c r="V858" s="322"/>
      <c r="W858" s="371"/>
      <c r="X858" s="323"/>
      <c r="Y858" s="324"/>
      <c r="Z858" s="325"/>
      <c r="AA858" s="326"/>
      <c r="AB858" s="304"/>
      <c r="AC858" s="351"/>
      <c r="AD858" s="351"/>
      <c r="AE858" s="354"/>
      <c r="AF858" s="356"/>
      <c r="AG858" s="351"/>
    </row>
    <row r="859" spans="1:33" ht="15" hidden="1">
      <c r="A859" s="75" t="s">
        <v>5662</v>
      </c>
      <c r="B859" s="39" t="s">
        <v>1124</v>
      </c>
      <c r="C859" s="40" t="s">
        <v>2175</v>
      </c>
      <c r="D859" s="40" t="s">
        <v>2133</v>
      </c>
      <c r="E859" s="40" t="s">
        <v>2172</v>
      </c>
      <c r="F859" s="40" t="s">
        <v>2119</v>
      </c>
      <c r="G859" s="42" t="s">
        <v>2108</v>
      </c>
      <c r="H859" s="43" t="s">
        <v>2922</v>
      </c>
      <c r="I859" s="231">
        <v>7344</v>
      </c>
      <c r="J859" s="230">
        <v>1286</v>
      </c>
      <c r="K859" s="228">
        <v>350</v>
      </c>
      <c r="L859" s="172">
        <v>609.29999999999995</v>
      </c>
      <c r="M859" s="160">
        <f t="shared" ref="M859:M890" si="93" xml:space="preserve"> ROUNDDOWN(K859/I859,10)</f>
        <v>4.7657952000000003E-2</v>
      </c>
      <c r="N859" s="160">
        <f t="shared" ref="N859:N890" si="94">ROUNDDOWN(J859*M859/L859,10)</f>
        <v>0.1005877667</v>
      </c>
      <c r="O859" s="160">
        <f t="shared" ref="O859:O890" si="95">ROUNDDOWN(N859/$N$2499,10)</f>
        <v>2.4433572999999998E-3</v>
      </c>
      <c r="P859" s="19">
        <f t="shared" si="92"/>
        <v>366503</v>
      </c>
      <c r="Q859" s="189"/>
      <c r="R859" s="189"/>
      <c r="S859" s="189"/>
      <c r="T859" s="394"/>
      <c r="U859" s="415"/>
      <c r="V859" s="322"/>
      <c r="W859" s="371"/>
      <c r="X859" s="323"/>
      <c r="Y859" s="324"/>
      <c r="Z859" s="325"/>
      <c r="AA859" s="326"/>
      <c r="AB859" s="304"/>
      <c r="AC859" s="351"/>
      <c r="AD859" s="351"/>
      <c r="AE859" s="354"/>
      <c r="AF859" s="356"/>
      <c r="AG859" s="351"/>
    </row>
    <row r="860" spans="1:33" ht="15" hidden="1">
      <c r="A860" s="75" t="s">
        <v>5663</v>
      </c>
      <c r="B860" s="39" t="s">
        <v>1125</v>
      </c>
      <c r="C860" s="40" t="s">
        <v>2175</v>
      </c>
      <c r="D860" s="40" t="s">
        <v>2133</v>
      </c>
      <c r="E860" s="40" t="s">
        <v>2174</v>
      </c>
      <c r="F860" s="40" t="s">
        <v>2119</v>
      </c>
      <c r="G860" s="42" t="s">
        <v>2108</v>
      </c>
      <c r="H860" s="43" t="s">
        <v>2923</v>
      </c>
      <c r="I860" s="231">
        <v>6720</v>
      </c>
      <c r="J860" s="230">
        <v>1350</v>
      </c>
      <c r="K860" s="228">
        <v>273</v>
      </c>
      <c r="L860" s="172">
        <v>587.23</v>
      </c>
      <c r="M860" s="160">
        <f t="shared" si="93"/>
        <v>4.0625000000000001E-2</v>
      </c>
      <c r="N860" s="160">
        <f t="shared" si="94"/>
        <v>9.3393985299999996E-2</v>
      </c>
      <c r="O860" s="160">
        <f t="shared" si="95"/>
        <v>2.2686146000000002E-3</v>
      </c>
      <c r="P860" s="19">
        <f t="shared" si="92"/>
        <v>340292</v>
      </c>
      <c r="Q860" s="189"/>
      <c r="R860" s="189"/>
      <c r="S860" s="189"/>
      <c r="T860" s="394"/>
      <c r="U860" s="415"/>
      <c r="V860" s="322"/>
      <c r="W860" s="371"/>
      <c r="X860" s="323"/>
      <c r="Y860" s="324"/>
      <c r="Z860" s="325"/>
      <c r="AA860" s="326"/>
      <c r="AB860" s="304"/>
      <c r="AC860" s="351"/>
      <c r="AD860" s="351"/>
      <c r="AE860" s="354"/>
      <c r="AF860" s="356"/>
      <c r="AG860" s="351"/>
    </row>
    <row r="861" spans="1:33" ht="15" hidden="1">
      <c r="A861" s="75" t="s">
        <v>5664</v>
      </c>
      <c r="B861" s="39" t="s">
        <v>1126</v>
      </c>
      <c r="C861" s="40" t="s">
        <v>2175</v>
      </c>
      <c r="D861" s="40" t="s">
        <v>2133</v>
      </c>
      <c r="E861" s="40" t="s">
        <v>2175</v>
      </c>
      <c r="F861" s="40" t="s">
        <v>2119</v>
      </c>
      <c r="G861" s="42" t="s">
        <v>2108</v>
      </c>
      <c r="H861" s="43" t="s">
        <v>2924</v>
      </c>
      <c r="I861" s="231">
        <v>6556</v>
      </c>
      <c r="J861" s="230">
        <v>1178</v>
      </c>
      <c r="K861" s="228">
        <v>81</v>
      </c>
      <c r="L861" s="172">
        <v>1235.6500000000001</v>
      </c>
      <c r="M861" s="24">
        <f t="shared" si="93"/>
        <v>1.23550945E-2</v>
      </c>
      <c r="N861" s="24">
        <f t="shared" si="94"/>
        <v>1.177866E-2</v>
      </c>
      <c r="O861" s="44">
        <f t="shared" si="95"/>
        <v>2.86113E-4</v>
      </c>
      <c r="P861" s="19">
        <f t="shared" si="92"/>
        <v>42916</v>
      </c>
      <c r="Q861" s="187"/>
      <c r="R861" s="187"/>
      <c r="S861" s="187"/>
      <c r="T861" s="393"/>
      <c r="U861" s="415"/>
      <c r="V861" s="322"/>
      <c r="W861" s="371"/>
      <c r="X861" s="323"/>
      <c r="Y861" s="324"/>
      <c r="Z861" s="325"/>
      <c r="AA861" s="326"/>
      <c r="AB861" s="304"/>
      <c r="AC861" s="351"/>
      <c r="AD861" s="351"/>
      <c r="AE861" s="354"/>
      <c r="AF861" s="356"/>
      <c r="AG861" s="351"/>
    </row>
    <row r="862" spans="1:33" ht="15" hidden="1">
      <c r="A862" s="75" t="s">
        <v>5665</v>
      </c>
      <c r="B862" s="39" t="s">
        <v>1127</v>
      </c>
      <c r="C862" s="40" t="s">
        <v>2175</v>
      </c>
      <c r="D862" s="40" t="s">
        <v>2157</v>
      </c>
      <c r="E862" s="40" t="s">
        <v>2116</v>
      </c>
      <c r="F862" s="40" t="s">
        <v>2119</v>
      </c>
      <c r="G862" s="42" t="s">
        <v>2108</v>
      </c>
      <c r="H862" s="43" t="s">
        <v>2925</v>
      </c>
      <c r="I862" s="231">
        <v>7464</v>
      </c>
      <c r="J862" s="230">
        <v>897</v>
      </c>
      <c r="K862" s="228">
        <v>50</v>
      </c>
      <c r="L862" s="172">
        <v>917.92</v>
      </c>
      <c r="M862" s="24">
        <f t="shared" si="93"/>
        <v>6.6988209999999998E-3</v>
      </c>
      <c r="N862" s="24">
        <f t="shared" si="94"/>
        <v>6.5461503999999998E-3</v>
      </c>
      <c r="O862" s="44">
        <f t="shared" si="95"/>
        <v>1.5901120000000001E-4</v>
      </c>
      <c r="P862" s="19">
        <f t="shared" si="92"/>
        <v>23851</v>
      </c>
      <c r="Q862" s="187"/>
      <c r="R862" s="187"/>
      <c r="S862" s="187"/>
      <c r="T862" s="393"/>
      <c r="U862" s="415"/>
      <c r="V862" s="322"/>
      <c r="W862" s="371"/>
      <c r="X862" s="323"/>
      <c r="Y862" s="324"/>
      <c r="Z862" s="325"/>
      <c r="AA862" s="326"/>
      <c r="AB862" s="304"/>
      <c r="AC862" s="351"/>
      <c r="AD862" s="351"/>
      <c r="AE862" s="354"/>
      <c r="AF862" s="356"/>
      <c r="AG862" s="351"/>
    </row>
    <row r="863" spans="1:33" ht="15" hidden="1">
      <c r="A863" s="75" t="s">
        <v>5666</v>
      </c>
      <c r="B863" s="39" t="s">
        <v>1128</v>
      </c>
      <c r="C863" s="40" t="s">
        <v>2175</v>
      </c>
      <c r="D863" s="40" t="s">
        <v>2157</v>
      </c>
      <c r="E863" s="40" t="s">
        <v>2115</v>
      </c>
      <c r="F863" s="40" t="s">
        <v>2119</v>
      </c>
      <c r="G863" s="42" t="s">
        <v>2108</v>
      </c>
      <c r="H863" s="43" t="s">
        <v>2926</v>
      </c>
      <c r="I863" s="231">
        <v>6078</v>
      </c>
      <c r="J863" s="230">
        <v>759</v>
      </c>
      <c r="K863" s="228">
        <v>48</v>
      </c>
      <c r="L863" s="172">
        <v>942.54</v>
      </c>
      <c r="M863" s="24">
        <f t="shared" si="93"/>
        <v>7.8973346E-3</v>
      </c>
      <c r="N863" s="24">
        <f t="shared" si="94"/>
        <v>6.3594934000000001E-3</v>
      </c>
      <c r="O863" s="44">
        <f t="shared" si="95"/>
        <v>1.5447710000000001E-4</v>
      </c>
      <c r="P863" s="19">
        <f t="shared" si="92"/>
        <v>23171</v>
      </c>
      <c r="Q863" s="187"/>
      <c r="R863" s="187"/>
      <c r="S863" s="187"/>
      <c r="T863" s="393"/>
      <c r="U863" s="415"/>
      <c r="V863" s="322"/>
      <c r="W863" s="371"/>
      <c r="X863" s="323"/>
      <c r="Y863" s="324"/>
      <c r="Z863" s="325"/>
      <c r="AA863" s="326"/>
      <c r="AB863" s="304"/>
      <c r="AC863" s="351"/>
      <c r="AD863" s="351"/>
      <c r="AE863" s="354"/>
      <c r="AF863" s="356"/>
      <c r="AG863" s="351"/>
    </row>
    <row r="864" spans="1:33" ht="15" hidden="1">
      <c r="A864" s="75" t="s">
        <v>5667</v>
      </c>
      <c r="B864" s="39" t="s">
        <v>1129</v>
      </c>
      <c r="C864" s="40" t="s">
        <v>2175</v>
      </c>
      <c r="D864" s="40" t="s">
        <v>2157</v>
      </c>
      <c r="E864" s="40" t="s">
        <v>2120</v>
      </c>
      <c r="F864" s="40" t="s">
        <v>2119</v>
      </c>
      <c r="G864" s="42" t="s">
        <v>2108</v>
      </c>
      <c r="H864" s="43" t="s">
        <v>2927</v>
      </c>
      <c r="I864" s="231">
        <v>4651</v>
      </c>
      <c r="J864" s="230">
        <v>580</v>
      </c>
      <c r="K864" s="228">
        <v>22</v>
      </c>
      <c r="L864" s="172">
        <v>818.37</v>
      </c>
      <c r="M864" s="24">
        <f t="shared" si="93"/>
        <v>4.7301655000000003E-3</v>
      </c>
      <c r="N864" s="24">
        <f t="shared" si="94"/>
        <v>3.3523907E-3</v>
      </c>
      <c r="O864" s="44">
        <f t="shared" si="95"/>
        <v>8.1432200000000003E-5</v>
      </c>
      <c r="P864" s="19">
        <f t="shared" si="92"/>
        <v>12214</v>
      </c>
      <c r="Q864" s="187"/>
      <c r="R864" s="187"/>
      <c r="S864" s="187"/>
      <c r="T864" s="393"/>
      <c r="U864" s="415"/>
      <c r="V864" s="322"/>
      <c r="W864" s="371"/>
      <c r="X864" s="323"/>
      <c r="Y864" s="324"/>
      <c r="Z864" s="325"/>
      <c r="AA864" s="326"/>
      <c r="AB864" s="304"/>
      <c r="AC864" s="351"/>
      <c r="AD864" s="351"/>
      <c r="AE864" s="354"/>
      <c r="AF864" s="356"/>
      <c r="AG864" s="351"/>
    </row>
    <row r="865" spans="1:33" ht="15" hidden="1">
      <c r="A865" s="75" t="s">
        <v>5668</v>
      </c>
      <c r="B865" s="39" t="s">
        <v>1130</v>
      </c>
      <c r="C865" s="40" t="s">
        <v>2175</v>
      </c>
      <c r="D865" s="40" t="s">
        <v>2157</v>
      </c>
      <c r="E865" s="40" t="s">
        <v>2122</v>
      </c>
      <c r="F865" s="40" t="s">
        <v>2119</v>
      </c>
      <c r="G865" s="42" t="s">
        <v>2108</v>
      </c>
      <c r="H865" s="43" t="s">
        <v>2928</v>
      </c>
      <c r="I865" s="231">
        <v>5121</v>
      </c>
      <c r="J865" s="230">
        <v>619</v>
      </c>
      <c r="K865" s="228">
        <v>30</v>
      </c>
      <c r="L865" s="172">
        <v>1021.17</v>
      </c>
      <c r="M865" s="24">
        <f t="shared" si="93"/>
        <v>5.8582308000000001E-3</v>
      </c>
      <c r="N865" s="24">
        <f t="shared" si="94"/>
        <v>3.5510686999999999E-3</v>
      </c>
      <c r="O865" s="44">
        <f t="shared" si="95"/>
        <v>8.6258299999999994E-5</v>
      </c>
      <c r="P865" s="19">
        <f t="shared" si="92"/>
        <v>12938</v>
      </c>
      <c r="Q865" s="187"/>
      <c r="R865" s="187"/>
      <c r="S865" s="187"/>
      <c r="T865" s="393"/>
      <c r="U865" s="415"/>
      <c r="V865" s="322"/>
      <c r="W865" s="371"/>
      <c r="X865" s="323"/>
      <c r="Y865" s="324"/>
      <c r="Z865" s="325"/>
      <c r="AA865" s="326"/>
      <c r="AB865" s="304"/>
      <c r="AC865" s="351"/>
      <c r="AD865" s="351"/>
      <c r="AE865" s="354"/>
      <c r="AF865" s="356"/>
      <c r="AG865" s="351"/>
    </row>
    <row r="866" spans="1:33" ht="15" hidden="1">
      <c r="A866" s="75" t="s">
        <v>5669</v>
      </c>
      <c r="B866" s="39" t="s">
        <v>1131</v>
      </c>
      <c r="C866" s="40" t="s">
        <v>2175</v>
      </c>
      <c r="D866" s="40" t="s">
        <v>2157</v>
      </c>
      <c r="E866" s="40" t="s">
        <v>2124</v>
      </c>
      <c r="F866" s="40">
        <v>3</v>
      </c>
      <c r="G866" s="42" t="s">
        <v>2109</v>
      </c>
      <c r="H866" s="43" t="s">
        <v>2929</v>
      </c>
      <c r="I866" s="231">
        <v>19737</v>
      </c>
      <c r="J866" s="230">
        <v>2475</v>
      </c>
      <c r="K866" s="228">
        <v>149</v>
      </c>
      <c r="L866" s="172">
        <v>1368.24</v>
      </c>
      <c r="M866" s="24">
        <f t="shared" si="93"/>
        <v>7.5492729E-3</v>
      </c>
      <c r="N866" s="24">
        <f t="shared" si="94"/>
        <v>1.3655828199999999E-2</v>
      </c>
      <c r="O866" s="44">
        <f t="shared" si="95"/>
        <v>3.31711E-4</v>
      </c>
      <c r="P866" s="19">
        <f t="shared" si="92"/>
        <v>49756</v>
      </c>
      <c r="Q866" s="187"/>
      <c r="R866" s="187"/>
      <c r="S866" s="187"/>
      <c r="T866" s="393"/>
      <c r="U866" s="415"/>
      <c r="V866" s="322"/>
      <c r="W866" s="371"/>
      <c r="X866" s="323"/>
      <c r="Y866" s="324"/>
      <c r="Z866" s="325"/>
      <c r="AA866" s="326"/>
      <c r="AB866" s="304"/>
      <c r="AC866" s="351"/>
      <c r="AD866" s="351"/>
      <c r="AE866" s="354"/>
      <c r="AF866" s="356"/>
      <c r="AG866" s="351"/>
    </row>
    <row r="867" spans="1:33" ht="15" hidden="1">
      <c r="A867" s="75" t="s">
        <v>5670</v>
      </c>
      <c r="B867" s="39" t="s">
        <v>1132</v>
      </c>
      <c r="C867" s="40" t="s">
        <v>2175</v>
      </c>
      <c r="D867" s="40" t="s">
        <v>2157</v>
      </c>
      <c r="E867" s="40" t="s">
        <v>2126</v>
      </c>
      <c r="F867" s="40" t="s">
        <v>2119</v>
      </c>
      <c r="G867" s="42" t="s">
        <v>2108</v>
      </c>
      <c r="H867" s="43" t="s">
        <v>2930</v>
      </c>
      <c r="I867" s="231">
        <v>2519</v>
      </c>
      <c r="J867" s="230">
        <v>315</v>
      </c>
      <c r="K867" s="228">
        <v>23</v>
      </c>
      <c r="L867" s="172">
        <v>987.62</v>
      </c>
      <c r="M867" s="24">
        <f t="shared" si="93"/>
        <v>9.1306072999999995E-3</v>
      </c>
      <c r="N867" s="24">
        <f t="shared" si="94"/>
        <v>2.9121942E-3</v>
      </c>
      <c r="O867" s="44">
        <f t="shared" si="95"/>
        <v>7.0739499999999996E-5</v>
      </c>
      <c r="P867" s="19">
        <f t="shared" si="92"/>
        <v>10610</v>
      </c>
      <c r="Q867" s="187"/>
      <c r="R867" s="187"/>
      <c r="S867" s="187"/>
      <c r="T867" s="393"/>
      <c r="U867" s="415"/>
      <c r="V867" s="322"/>
      <c r="W867" s="371"/>
      <c r="X867" s="323"/>
      <c r="Y867" s="324"/>
      <c r="Z867" s="325"/>
      <c r="AA867" s="326"/>
      <c r="AB867" s="304"/>
      <c r="AC867" s="351"/>
      <c r="AD867" s="351"/>
      <c r="AE867" s="354"/>
      <c r="AF867" s="356"/>
      <c r="AG867" s="351"/>
    </row>
    <row r="868" spans="1:33" ht="15" hidden="1">
      <c r="A868" s="75" t="s">
        <v>5671</v>
      </c>
      <c r="B868" s="39" t="s">
        <v>1133</v>
      </c>
      <c r="C868" s="40" t="s">
        <v>2175</v>
      </c>
      <c r="D868" s="40" t="s">
        <v>2157</v>
      </c>
      <c r="E868" s="40" t="s">
        <v>2133</v>
      </c>
      <c r="F868" s="40" t="s">
        <v>2119</v>
      </c>
      <c r="G868" s="42" t="s">
        <v>2108</v>
      </c>
      <c r="H868" s="43" t="s">
        <v>2931</v>
      </c>
      <c r="I868" s="231">
        <v>3567</v>
      </c>
      <c r="J868" s="230">
        <v>475</v>
      </c>
      <c r="K868" s="228">
        <v>26</v>
      </c>
      <c r="L868" s="172">
        <v>874.38</v>
      </c>
      <c r="M868" s="24">
        <f t="shared" si="93"/>
        <v>7.2890384000000004E-3</v>
      </c>
      <c r="N868" s="24">
        <f t="shared" si="94"/>
        <v>3.9597121999999998E-3</v>
      </c>
      <c r="O868" s="44">
        <f t="shared" si="95"/>
        <v>9.6184499999999994E-5</v>
      </c>
      <c r="P868" s="19">
        <f t="shared" si="92"/>
        <v>14427</v>
      </c>
      <c r="Q868" s="187"/>
      <c r="R868" s="187"/>
      <c r="S868" s="187"/>
      <c r="T868" s="393"/>
      <c r="U868" s="415"/>
      <c r="V868" s="322"/>
      <c r="W868" s="371"/>
      <c r="X868" s="323"/>
      <c r="Y868" s="324"/>
      <c r="Z868" s="325"/>
      <c r="AA868" s="326"/>
      <c r="AB868" s="304"/>
      <c r="AC868" s="351"/>
      <c r="AD868" s="351"/>
      <c r="AE868" s="354"/>
      <c r="AF868" s="356"/>
      <c r="AG868" s="351"/>
    </row>
    <row r="869" spans="1:33" ht="15" hidden="1">
      <c r="A869" s="75" t="s">
        <v>5672</v>
      </c>
      <c r="B869" s="39" t="s">
        <v>1134</v>
      </c>
      <c r="C869" s="40" t="s">
        <v>2175</v>
      </c>
      <c r="D869" s="40" t="s">
        <v>2159</v>
      </c>
      <c r="E869" s="40" t="s">
        <v>2116</v>
      </c>
      <c r="F869" s="40">
        <v>3</v>
      </c>
      <c r="G869" s="42" t="s">
        <v>2109</v>
      </c>
      <c r="H869" s="43" t="s">
        <v>2932</v>
      </c>
      <c r="I869" s="231">
        <v>15272</v>
      </c>
      <c r="J869" s="230">
        <v>2287</v>
      </c>
      <c r="K869" s="228">
        <v>168</v>
      </c>
      <c r="L869" s="172">
        <v>1535.55</v>
      </c>
      <c r="M869" s="24">
        <f t="shared" si="93"/>
        <v>1.10005238E-2</v>
      </c>
      <c r="N869" s="24">
        <f t="shared" si="94"/>
        <v>1.6383834999999999E-2</v>
      </c>
      <c r="O869" s="44">
        <f t="shared" si="95"/>
        <v>3.979764E-4</v>
      </c>
      <c r="P869" s="19">
        <f t="shared" si="92"/>
        <v>59696</v>
      </c>
      <c r="Q869" s="187"/>
      <c r="R869" s="187"/>
      <c r="S869" s="187"/>
      <c r="T869" s="393"/>
      <c r="U869" s="415"/>
      <c r="V869" s="322"/>
      <c r="W869" s="371"/>
      <c r="X869" s="323"/>
      <c r="Y869" s="324"/>
      <c r="Z869" s="325"/>
      <c r="AA869" s="326"/>
      <c r="AB869" s="304"/>
      <c r="AC869" s="351"/>
      <c r="AD869" s="351"/>
      <c r="AE869" s="354"/>
      <c r="AF869" s="356"/>
      <c r="AG869" s="351"/>
    </row>
    <row r="870" spans="1:33" ht="15" hidden="1">
      <c r="A870" s="75" t="s">
        <v>5673</v>
      </c>
      <c r="B870" s="39" t="s">
        <v>1135</v>
      </c>
      <c r="C870" s="40" t="s">
        <v>2175</v>
      </c>
      <c r="D870" s="40" t="s">
        <v>2159</v>
      </c>
      <c r="E870" s="40" t="s">
        <v>2115</v>
      </c>
      <c r="F870" s="40" t="s">
        <v>2119</v>
      </c>
      <c r="G870" s="42" t="s">
        <v>2108</v>
      </c>
      <c r="H870" s="43" t="s">
        <v>2933</v>
      </c>
      <c r="I870" s="231">
        <v>10060</v>
      </c>
      <c r="J870" s="230">
        <v>1639</v>
      </c>
      <c r="K870" s="228">
        <v>239</v>
      </c>
      <c r="L870" s="172">
        <v>679.58</v>
      </c>
      <c r="M870" s="24">
        <f t="shared" si="93"/>
        <v>2.3757455199999999E-2</v>
      </c>
      <c r="N870" s="24">
        <f t="shared" si="94"/>
        <v>5.7297844299999998E-2</v>
      </c>
      <c r="O870" s="44">
        <f t="shared" si="95"/>
        <v>1.3918105E-3</v>
      </c>
      <c r="P870" s="19">
        <f t="shared" si="92"/>
        <v>208771</v>
      </c>
      <c r="Q870" s="187"/>
      <c r="R870" s="187"/>
      <c r="S870" s="187"/>
      <c r="T870" s="393"/>
      <c r="U870" s="415"/>
      <c r="V870" s="322"/>
      <c r="W870" s="371"/>
      <c r="X870" s="323"/>
      <c r="Y870" s="324"/>
      <c r="Z870" s="325"/>
      <c r="AA870" s="326"/>
      <c r="AB870" s="304"/>
      <c r="AC870" s="351"/>
      <c r="AD870" s="351"/>
      <c r="AE870" s="354"/>
      <c r="AF870" s="356"/>
      <c r="AG870" s="351"/>
    </row>
    <row r="871" spans="1:33" ht="15" hidden="1">
      <c r="A871" s="75" t="s">
        <v>5674</v>
      </c>
      <c r="B871" s="39" t="s">
        <v>1136</v>
      </c>
      <c r="C871" s="40" t="s">
        <v>2175</v>
      </c>
      <c r="D871" s="40" t="s">
        <v>2159</v>
      </c>
      <c r="E871" s="40" t="s">
        <v>2120</v>
      </c>
      <c r="F871" s="40">
        <v>3</v>
      </c>
      <c r="G871" s="42" t="s">
        <v>2109</v>
      </c>
      <c r="H871" s="43" t="s">
        <v>2934</v>
      </c>
      <c r="I871" s="231">
        <v>44189</v>
      </c>
      <c r="J871" s="230">
        <v>6653</v>
      </c>
      <c r="K871" s="228">
        <v>238</v>
      </c>
      <c r="L871" s="172">
        <v>1562.21</v>
      </c>
      <c r="M871" s="24">
        <f t="shared" si="93"/>
        <v>5.3859557000000002E-3</v>
      </c>
      <c r="N871" s="24">
        <f t="shared" si="94"/>
        <v>2.29372256E-2</v>
      </c>
      <c r="O871" s="44">
        <f t="shared" si="95"/>
        <v>5.5716350000000001E-4</v>
      </c>
      <c r="P871" s="19">
        <f t="shared" si="92"/>
        <v>83574</v>
      </c>
      <c r="Q871" s="187"/>
      <c r="R871" s="187"/>
      <c r="S871" s="187"/>
      <c r="T871" s="393"/>
      <c r="U871" s="415"/>
      <c r="V871" s="322"/>
      <c r="W871" s="371"/>
      <c r="X871" s="323"/>
      <c r="Y871" s="324"/>
      <c r="Z871" s="325"/>
      <c r="AA871" s="326"/>
      <c r="AB871" s="304"/>
      <c r="AC871" s="351"/>
      <c r="AD871" s="351"/>
      <c r="AE871" s="354"/>
      <c r="AF871" s="356"/>
      <c r="AG871" s="351"/>
    </row>
    <row r="872" spans="1:33" ht="15" hidden="1">
      <c r="A872" s="75" t="s">
        <v>5675</v>
      </c>
      <c r="B872" s="39" t="s">
        <v>1137</v>
      </c>
      <c r="C872" s="40" t="s">
        <v>2175</v>
      </c>
      <c r="D872" s="40" t="s">
        <v>2159</v>
      </c>
      <c r="E872" s="40" t="s">
        <v>2122</v>
      </c>
      <c r="F872" s="40" t="s">
        <v>2119</v>
      </c>
      <c r="G872" s="42" t="s">
        <v>2108</v>
      </c>
      <c r="H872" s="43" t="s">
        <v>2935</v>
      </c>
      <c r="I872" s="231">
        <v>11082</v>
      </c>
      <c r="J872" s="230">
        <v>1737</v>
      </c>
      <c r="K872" s="228">
        <v>172</v>
      </c>
      <c r="L872" s="172">
        <v>919.4</v>
      </c>
      <c r="M872" s="24">
        <f t="shared" si="93"/>
        <v>1.55206641E-2</v>
      </c>
      <c r="N872" s="24">
        <f t="shared" si="94"/>
        <v>2.9322812199999999E-2</v>
      </c>
      <c r="O872" s="44">
        <f t="shared" si="95"/>
        <v>7.122745E-4</v>
      </c>
      <c r="P872" s="19">
        <f t="shared" si="92"/>
        <v>106841</v>
      </c>
      <c r="Q872" s="187"/>
      <c r="R872" s="187"/>
      <c r="S872" s="187"/>
      <c r="T872" s="393"/>
      <c r="U872" s="415"/>
      <c r="V872" s="322"/>
      <c r="W872" s="371"/>
      <c r="X872" s="323"/>
      <c r="Y872" s="324"/>
      <c r="Z872" s="325"/>
      <c r="AA872" s="326"/>
      <c r="AB872" s="304"/>
      <c r="AC872" s="351"/>
      <c r="AD872" s="351"/>
      <c r="AE872" s="354"/>
      <c r="AF872" s="356"/>
      <c r="AG872" s="351"/>
    </row>
    <row r="873" spans="1:33" ht="15" hidden="1">
      <c r="A873" s="75" t="s">
        <v>5676</v>
      </c>
      <c r="B873" s="39" t="s">
        <v>1138</v>
      </c>
      <c r="C873" s="40" t="s">
        <v>2175</v>
      </c>
      <c r="D873" s="40" t="s">
        <v>2159</v>
      </c>
      <c r="E873" s="40" t="s">
        <v>2124</v>
      </c>
      <c r="F873" s="40" t="s">
        <v>2119</v>
      </c>
      <c r="G873" s="42" t="s">
        <v>2108</v>
      </c>
      <c r="H873" s="43" t="s">
        <v>2936</v>
      </c>
      <c r="I873" s="231">
        <v>6395</v>
      </c>
      <c r="J873" s="230">
        <v>917</v>
      </c>
      <c r="K873" s="228">
        <v>129</v>
      </c>
      <c r="L873" s="172">
        <v>996.54</v>
      </c>
      <c r="M873" s="24">
        <f t="shared" si="93"/>
        <v>2.0172009300000002E-2</v>
      </c>
      <c r="N873" s="24">
        <f t="shared" si="94"/>
        <v>1.8561956800000001E-2</v>
      </c>
      <c r="O873" s="44">
        <f t="shared" si="95"/>
        <v>4.508847E-4</v>
      </c>
      <c r="P873" s="19">
        <f t="shared" si="92"/>
        <v>67632</v>
      </c>
      <c r="Q873" s="187"/>
      <c r="R873" s="187"/>
      <c r="S873" s="187"/>
      <c r="T873" s="393"/>
      <c r="U873" s="415"/>
      <c r="V873" s="322"/>
      <c r="W873" s="371"/>
      <c r="X873" s="323"/>
      <c r="Y873" s="324"/>
      <c r="Z873" s="325"/>
      <c r="AA873" s="326"/>
      <c r="AB873" s="304"/>
      <c r="AC873" s="351"/>
      <c r="AD873" s="351"/>
      <c r="AE873" s="354"/>
      <c r="AF873" s="356"/>
      <c r="AG873" s="351"/>
    </row>
    <row r="874" spans="1:33" ht="15" hidden="1">
      <c r="A874" s="75" t="s">
        <v>5677</v>
      </c>
      <c r="B874" s="39" t="s">
        <v>1139</v>
      </c>
      <c r="C874" s="40" t="s">
        <v>2175</v>
      </c>
      <c r="D874" s="40" t="s">
        <v>2159</v>
      </c>
      <c r="E874" s="40" t="s">
        <v>2126</v>
      </c>
      <c r="F874" s="40" t="s">
        <v>2119</v>
      </c>
      <c r="G874" s="42" t="s">
        <v>2108</v>
      </c>
      <c r="H874" s="43" t="s">
        <v>2937</v>
      </c>
      <c r="I874" s="231">
        <v>8953</v>
      </c>
      <c r="J874" s="230">
        <v>1434</v>
      </c>
      <c r="K874" s="228">
        <v>117</v>
      </c>
      <c r="L874" s="172">
        <v>1238.83</v>
      </c>
      <c r="M874" s="24">
        <f t="shared" si="93"/>
        <v>1.30682452E-2</v>
      </c>
      <c r="N874" s="24">
        <f t="shared" si="94"/>
        <v>1.51270663E-2</v>
      </c>
      <c r="O874" s="44">
        <f t="shared" si="95"/>
        <v>3.6744849999999999E-4</v>
      </c>
      <c r="P874" s="19">
        <f t="shared" si="92"/>
        <v>55117</v>
      </c>
      <c r="Q874" s="187"/>
      <c r="R874" s="187"/>
      <c r="S874" s="187"/>
      <c r="T874" s="393"/>
      <c r="U874" s="415"/>
      <c r="V874" s="322"/>
      <c r="W874" s="371"/>
      <c r="X874" s="323"/>
      <c r="Y874" s="324"/>
      <c r="Z874" s="325"/>
      <c r="AA874" s="326"/>
      <c r="AB874" s="304"/>
      <c r="AC874" s="351"/>
      <c r="AD874" s="351"/>
      <c r="AE874" s="354"/>
      <c r="AF874" s="356"/>
      <c r="AG874" s="351"/>
    </row>
    <row r="875" spans="1:33" ht="15" hidden="1">
      <c r="A875" s="75" t="s">
        <v>5678</v>
      </c>
      <c r="B875" s="39" t="s">
        <v>1140</v>
      </c>
      <c r="C875" s="40" t="s">
        <v>2175</v>
      </c>
      <c r="D875" s="40" t="s">
        <v>2159</v>
      </c>
      <c r="E875" s="40" t="s">
        <v>2133</v>
      </c>
      <c r="F875" s="40">
        <v>3</v>
      </c>
      <c r="G875" s="42" t="s">
        <v>2109</v>
      </c>
      <c r="H875" s="43" t="s">
        <v>2938</v>
      </c>
      <c r="I875" s="231">
        <v>14916</v>
      </c>
      <c r="J875" s="230">
        <v>2287</v>
      </c>
      <c r="K875" s="228">
        <v>120</v>
      </c>
      <c r="L875" s="172">
        <v>1032.3399999999999</v>
      </c>
      <c r="M875" s="160">
        <f t="shared" si="93"/>
        <v>8.0450521999999997E-3</v>
      </c>
      <c r="N875" s="160">
        <f t="shared" si="94"/>
        <v>1.78226498E-2</v>
      </c>
      <c r="O875" s="160">
        <f t="shared" si="95"/>
        <v>4.3292640000000001E-4</v>
      </c>
      <c r="P875" s="19">
        <f t="shared" si="92"/>
        <v>64938</v>
      </c>
      <c r="Q875" s="189"/>
      <c r="R875" s="189"/>
      <c r="S875" s="189"/>
      <c r="T875" s="394"/>
      <c r="U875" s="415"/>
      <c r="V875" s="322"/>
      <c r="W875" s="371"/>
      <c r="X875" s="323"/>
      <c r="Y875" s="324"/>
      <c r="Z875" s="325"/>
      <c r="AA875" s="326"/>
      <c r="AB875" s="304"/>
      <c r="AC875" s="351"/>
      <c r="AD875" s="351"/>
      <c r="AE875" s="354"/>
      <c r="AF875" s="356"/>
      <c r="AG875" s="351"/>
    </row>
    <row r="876" spans="1:33" ht="15" hidden="1">
      <c r="A876" s="75" t="s">
        <v>5679</v>
      </c>
      <c r="B876" s="39" t="s">
        <v>1141</v>
      </c>
      <c r="C876" s="40" t="s">
        <v>2175</v>
      </c>
      <c r="D876" s="40" t="s">
        <v>2159</v>
      </c>
      <c r="E876" s="40" t="s">
        <v>2157</v>
      </c>
      <c r="F876" s="40" t="s">
        <v>2119</v>
      </c>
      <c r="G876" s="42" t="s">
        <v>2108</v>
      </c>
      <c r="H876" s="43" t="s">
        <v>2939</v>
      </c>
      <c r="I876" s="231">
        <v>8771</v>
      </c>
      <c r="J876" s="230">
        <v>1462</v>
      </c>
      <c r="K876" s="228">
        <v>157</v>
      </c>
      <c r="L876" s="172">
        <v>682.23</v>
      </c>
      <c r="M876" s="160">
        <f t="shared" si="93"/>
        <v>1.7899897299999998E-2</v>
      </c>
      <c r="N876" s="160">
        <f t="shared" si="94"/>
        <v>3.8358984200000001E-2</v>
      </c>
      <c r="O876" s="160">
        <f t="shared" si="95"/>
        <v>9.3177039999999998E-4</v>
      </c>
      <c r="P876" s="19">
        <f t="shared" si="92"/>
        <v>139765</v>
      </c>
      <c r="Q876" s="189"/>
      <c r="R876" s="189"/>
      <c r="S876" s="189"/>
      <c r="T876" s="394"/>
      <c r="U876" s="415"/>
      <c r="V876" s="322"/>
      <c r="W876" s="371"/>
      <c r="X876" s="323"/>
      <c r="Y876" s="324"/>
      <c r="Z876" s="325"/>
      <c r="AA876" s="326"/>
      <c r="AB876" s="304"/>
      <c r="AC876" s="351"/>
      <c r="AD876" s="351"/>
      <c r="AE876" s="354"/>
      <c r="AF876" s="356"/>
      <c r="AG876" s="351"/>
    </row>
    <row r="877" spans="1:33" ht="15" hidden="1">
      <c r="A877" s="75" t="s">
        <v>5680</v>
      </c>
      <c r="B877" s="39" t="s">
        <v>1142</v>
      </c>
      <c r="C877" s="40" t="s">
        <v>2175</v>
      </c>
      <c r="D877" s="40" t="s">
        <v>2159</v>
      </c>
      <c r="E877" s="40" t="s">
        <v>2159</v>
      </c>
      <c r="F877" s="40" t="s">
        <v>2119</v>
      </c>
      <c r="G877" s="42" t="s">
        <v>2108</v>
      </c>
      <c r="H877" s="43" t="s">
        <v>2940</v>
      </c>
      <c r="I877" s="231">
        <v>7390</v>
      </c>
      <c r="J877" s="230">
        <v>1209</v>
      </c>
      <c r="K877" s="228">
        <v>101</v>
      </c>
      <c r="L877" s="172">
        <v>864</v>
      </c>
      <c r="M877" s="160">
        <f t="shared" si="93"/>
        <v>1.36671177E-2</v>
      </c>
      <c r="N877" s="160">
        <f t="shared" si="94"/>
        <v>1.9124473699999998E-2</v>
      </c>
      <c r="O877" s="160">
        <f t="shared" si="95"/>
        <v>4.6454869999999998E-4</v>
      </c>
      <c r="P877" s="19">
        <f t="shared" si="92"/>
        <v>69682</v>
      </c>
      <c r="Q877" s="189"/>
      <c r="R877" s="189"/>
      <c r="S877" s="189"/>
      <c r="T877" s="394"/>
      <c r="U877" s="415"/>
      <c r="V877" s="322"/>
      <c r="W877" s="371"/>
      <c r="X877" s="323"/>
      <c r="Y877" s="324"/>
      <c r="Z877" s="325"/>
      <c r="AA877" s="326"/>
      <c r="AB877" s="304"/>
      <c r="AC877" s="351"/>
      <c r="AD877" s="351"/>
      <c r="AE877" s="354"/>
      <c r="AF877" s="356"/>
      <c r="AG877" s="351"/>
    </row>
    <row r="878" spans="1:33" ht="15" hidden="1">
      <c r="A878" s="75" t="s">
        <v>5681</v>
      </c>
      <c r="B878" s="39" t="s">
        <v>1143</v>
      </c>
      <c r="C878" s="40" t="s">
        <v>2175</v>
      </c>
      <c r="D878" s="40" t="s">
        <v>2172</v>
      </c>
      <c r="E878" s="40" t="s">
        <v>2116</v>
      </c>
      <c r="F878" s="40" t="s">
        <v>2117</v>
      </c>
      <c r="G878" s="42" t="s">
        <v>2107</v>
      </c>
      <c r="H878" s="159" t="s">
        <v>2941</v>
      </c>
      <c r="I878" s="231">
        <v>6038</v>
      </c>
      <c r="J878" s="230">
        <v>848</v>
      </c>
      <c r="K878" s="228">
        <v>900</v>
      </c>
      <c r="L878" s="172">
        <v>865.47</v>
      </c>
      <c r="M878" s="160">
        <f t="shared" si="93"/>
        <v>0.14905597879999999</v>
      </c>
      <c r="N878" s="160">
        <f t="shared" si="94"/>
        <v>0.1460471998</v>
      </c>
      <c r="O878" s="160">
        <f t="shared" si="95"/>
        <v>3.5476034E-3</v>
      </c>
      <c r="P878" s="19">
        <f t="shared" si="92"/>
        <v>532140</v>
      </c>
      <c r="Q878" s="189"/>
      <c r="R878" s="189"/>
      <c r="S878" s="189"/>
      <c r="T878" s="394"/>
      <c r="U878" s="415"/>
      <c r="V878" s="322"/>
      <c r="W878" s="368"/>
      <c r="X878" s="323"/>
      <c r="Y878" s="324"/>
      <c r="Z878" s="325"/>
      <c r="AA878" s="326"/>
      <c r="AB878" s="304"/>
      <c r="AC878" s="351"/>
      <c r="AD878" s="351"/>
      <c r="AE878" s="354"/>
      <c r="AF878" s="356"/>
      <c r="AG878" s="351"/>
    </row>
    <row r="879" spans="1:33" ht="15" hidden="1">
      <c r="A879" s="75" t="s">
        <v>5682</v>
      </c>
      <c r="B879" s="39" t="s">
        <v>1144</v>
      </c>
      <c r="C879" s="40" t="s">
        <v>2175</v>
      </c>
      <c r="D879" s="40" t="s">
        <v>2172</v>
      </c>
      <c r="E879" s="40" t="s">
        <v>2115</v>
      </c>
      <c r="F879" s="40" t="s">
        <v>2119</v>
      </c>
      <c r="G879" s="42" t="s">
        <v>2108</v>
      </c>
      <c r="H879" s="159" t="s">
        <v>2942</v>
      </c>
      <c r="I879" s="231">
        <v>28572</v>
      </c>
      <c r="J879" s="230">
        <v>4853</v>
      </c>
      <c r="K879" s="228">
        <v>662</v>
      </c>
      <c r="L879" s="172">
        <v>1281.5899999999999</v>
      </c>
      <c r="M879" s="160">
        <f t="shared" si="93"/>
        <v>2.3169536599999999E-2</v>
      </c>
      <c r="N879" s="160">
        <f t="shared" si="94"/>
        <v>8.7736141099999998E-2</v>
      </c>
      <c r="O879" s="160">
        <f t="shared" si="95"/>
        <v>2.1311810999999998E-3</v>
      </c>
      <c r="P879" s="19">
        <f t="shared" si="92"/>
        <v>319677</v>
      </c>
      <c r="Q879" s="189"/>
      <c r="R879" s="189"/>
      <c r="S879" s="189"/>
      <c r="T879" s="394"/>
      <c r="U879" s="415"/>
      <c r="V879" s="322"/>
      <c r="W879" s="368"/>
      <c r="X879" s="323"/>
      <c r="Y879" s="324"/>
      <c r="Z879" s="325"/>
      <c r="AA879" s="326"/>
      <c r="AB879" s="304"/>
      <c r="AC879" s="351"/>
      <c r="AD879" s="351"/>
      <c r="AE879" s="354"/>
      <c r="AF879" s="356"/>
      <c r="AG879" s="351"/>
    </row>
    <row r="880" spans="1:33" ht="15" hidden="1">
      <c r="A880" s="75" t="s">
        <v>5683</v>
      </c>
      <c r="B880" s="39" t="s">
        <v>1145</v>
      </c>
      <c r="C880" s="40" t="s">
        <v>2175</v>
      </c>
      <c r="D880" s="40" t="s">
        <v>2172</v>
      </c>
      <c r="E880" s="40" t="s">
        <v>2120</v>
      </c>
      <c r="F880" s="40" t="s">
        <v>2119</v>
      </c>
      <c r="G880" s="42" t="s">
        <v>2108</v>
      </c>
      <c r="H880" s="159" t="s">
        <v>2943</v>
      </c>
      <c r="I880" s="231">
        <v>9239</v>
      </c>
      <c r="J880" s="230">
        <v>1592</v>
      </c>
      <c r="K880" s="228">
        <v>272</v>
      </c>
      <c r="L880" s="172">
        <v>1294.3</v>
      </c>
      <c r="M880" s="160">
        <f t="shared" si="93"/>
        <v>2.9440415599999999E-2</v>
      </c>
      <c r="N880" s="160">
        <f t="shared" si="94"/>
        <v>3.6211961299999998E-2</v>
      </c>
      <c r="O880" s="160">
        <f t="shared" si="95"/>
        <v>8.7961750000000003E-4</v>
      </c>
      <c r="P880" s="19">
        <f t="shared" si="92"/>
        <v>131942</v>
      </c>
      <c r="Q880" s="189"/>
      <c r="R880" s="189"/>
      <c r="S880" s="189"/>
      <c r="T880" s="394"/>
      <c r="U880" s="415"/>
      <c r="V880" s="322"/>
      <c r="W880" s="368"/>
      <c r="X880" s="323"/>
      <c r="Y880" s="324"/>
      <c r="Z880" s="325"/>
      <c r="AA880" s="326"/>
      <c r="AB880" s="304"/>
      <c r="AC880" s="351"/>
      <c r="AD880" s="351"/>
      <c r="AE880" s="354"/>
      <c r="AF880" s="356"/>
      <c r="AG880" s="351"/>
    </row>
    <row r="881" spans="1:33" ht="15" hidden="1">
      <c r="A881" s="75" t="s">
        <v>5684</v>
      </c>
      <c r="B881" s="39" t="s">
        <v>1146</v>
      </c>
      <c r="C881" s="40" t="s">
        <v>2175</v>
      </c>
      <c r="D881" s="40" t="s">
        <v>2172</v>
      </c>
      <c r="E881" s="40" t="s">
        <v>2122</v>
      </c>
      <c r="F881" s="40" t="s">
        <v>2119</v>
      </c>
      <c r="G881" s="42" t="s">
        <v>2108</v>
      </c>
      <c r="H881" s="43" t="s">
        <v>2941</v>
      </c>
      <c r="I881" s="231">
        <v>25456</v>
      </c>
      <c r="J881" s="230">
        <v>4537</v>
      </c>
      <c r="K881" s="228">
        <v>94</v>
      </c>
      <c r="L881" s="172">
        <v>689.21</v>
      </c>
      <c r="M881" s="160">
        <f t="shared" si="93"/>
        <v>3.6926461E-3</v>
      </c>
      <c r="N881" s="160">
        <f t="shared" si="94"/>
        <v>2.4308317199999999E-2</v>
      </c>
      <c r="O881" s="160">
        <f t="shared" si="95"/>
        <v>5.9046840000000005E-4</v>
      </c>
      <c r="P881" s="19">
        <f t="shared" si="92"/>
        <v>88570</v>
      </c>
      <c r="Q881" s="189"/>
      <c r="R881" s="189"/>
      <c r="S881" s="189"/>
      <c r="T881" s="394"/>
      <c r="U881" s="415"/>
      <c r="V881" s="322"/>
      <c r="W881" s="371"/>
      <c r="X881" s="323"/>
      <c r="Y881" s="324"/>
      <c r="Z881" s="325"/>
      <c r="AA881" s="326"/>
      <c r="AB881" s="304"/>
      <c r="AC881" s="351"/>
      <c r="AD881" s="351"/>
      <c r="AE881" s="354"/>
      <c r="AF881" s="356"/>
      <c r="AG881" s="351"/>
    </row>
    <row r="882" spans="1:33" ht="15" hidden="1">
      <c r="A882" s="75" t="s">
        <v>5685</v>
      </c>
      <c r="B882" s="39" t="s">
        <v>1147</v>
      </c>
      <c r="C882" s="40" t="s">
        <v>2175</v>
      </c>
      <c r="D882" s="40" t="s">
        <v>2172</v>
      </c>
      <c r="E882" s="40" t="s">
        <v>2124</v>
      </c>
      <c r="F882" s="40" t="s">
        <v>2119</v>
      </c>
      <c r="G882" s="42" t="s">
        <v>2108</v>
      </c>
      <c r="H882" s="43" t="s">
        <v>2944</v>
      </c>
      <c r="I882" s="231">
        <v>10363</v>
      </c>
      <c r="J882" s="230">
        <v>1880</v>
      </c>
      <c r="K882" s="228">
        <v>233</v>
      </c>
      <c r="L882" s="172">
        <v>895.43</v>
      </c>
      <c r="M882" s="160">
        <f t="shared" si="93"/>
        <v>2.2483836699999999E-2</v>
      </c>
      <c r="N882" s="160">
        <f t="shared" si="94"/>
        <v>4.7205937900000002E-2</v>
      </c>
      <c r="O882" s="160">
        <f t="shared" si="95"/>
        <v>1.14667E-3</v>
      </c>
      <c r="P882" s="19">
        <f t="shared" si="92"/>
        <v>172000</v>
      </c>
      <c r="Q882" s="189"/>
      <c r="R882" s="189"/>
      <c r="S882" s="189"/>
      <c r="T882" s="394"/>
      <c r="U882" s="415"/>
      <c r="V882" s="322"/>
      <c r="W882" s="371"/>
      <c r="X882" s="323"/>
      <c r="Y882" s="324"/>
      <c r="Z882" s="325"/>
      <c r="AA882" s="326"/>
      <c r="AB882" s="304"/>
      <c r="AC882" s="351"/>
      <c r="AD882" s="351"/>
      <c r="AE882" s="354"/>
      <c r="AF882" s="356"/>
      <c r="AG882" s="351"/>
    </row>
    <row r="883" spans="1:33" ht="15" hidden="1">
      <c r="A883" s="75" t="s">
        <v>5686</v>
      </c>
      <c r="B883" s="39" t="s">
        <v>1148</v>
      </c>
      <c r="C883" s="40" t="s">
        <v>2175</v>
      </c>
      <c r="D883" s="40" t="s">
        <v>2172</v>
      </c>
      <c r="E883" s="40" t="s">
        <v>2126</v>
      </c>
      <c r="F883" s="40" t="s">
        <v>2119</v>
      </c>
      <c r="G883" s="42" t="s">
        <v>2108</v>
      </c>
      <c r="H883" s="43" t="s">
        <v>2945</v>
      </c>
      <c r="I883" s="231">
        <v>14500</v>
      </c>
      <c r="J883" s="230">
        <v>2461</v>
      </c>
      <c r="K883" s="228">
        <v>406</v>
      </c>
      <c r="L883" s="172">
        <v>583.54999999999995</v>
      </c>
      <c r="M883" s="160">
        <f t="shared" si="93"/>
        <v>2.8000000000000001E-2</v>
      </c>
      <c r="N883" s="160">
        <f t="shared" si="94"/>
        <v>0.1180841401</v>
      </c>
      <c r="O883" s="160">
        <f t="shared" si="95"/>
        <v>2.8683583000000002E-3</v>
      </c>
      <c r="P883" s="19">
        <f t="shared" si="92"/>
        <v>430253</v>
      </c>
      <c r="Q883" s="189"/>
      <c r="R883" s="189"/>
      <c r="S883" s="189"/>
      <c r="T883" s="394"/>
      <c r="U883" s="415"/>
      <c r="V883" s="322"/>
      <c r="W883" s="371"/>
      <c r="X883" s="323"/>
      <c r="Y883" s="324"/>
      <c r="Z883" s="325"/>
      <c r="AA883" s="326"/>
      <c r="AB883" s="304"/>
      <c r="AC883" s="351"/>
      <c r="AD883" s="351"/>
      <c r="AE883" s="354"/>
      <c r="AF883" s="356"/>
      <c r="AG883" s="351"/>
    </row>
    <row r="884" spans="1:33" ht="15" hidden="1">
      <c r="A884" s="75" t="s">
        <v>5687</v>
      </c>
      <c r="B884" s="39" t="s">
        <v>1149</v>
      </c>
      <c r="C884" s="40" t="s">
        <v>2175</v>
      </c>
      <c r="D884" s="40" t="s">
        <v>2172</v>
      </c>
      <c r="E884" s="40" t="s">
        <v>2133</v>
      </c>
      <c r="F884" s="40">
        <v>3</v>
      </c>
      <c r="G884" s="42" t="s">
        <v>2109</v>
      </c>
      <c r="H884" s="43" t="s">
        <v>2946</v>
      </c>
      <c r="I884" s="231">
        <v>16777</v>
      </c>
      <c r="J884" s="230">
        <v>2147</v>
      </c>
      <c r="K884" s="228">
        <v>181</v>
      </c>
      <c r="L884" s="172">
        <v>1613.44</v>
      </c>
      <c r="M884" s="160">
        <f t="shared" si="93"/>
        <v>1.0788579600000001E-2</v>
      </c>
      <c r="N884" s="160">
        <f t="shared" si="94"/>
        <v>1.4356331999999999E-2</v>
      </c>
      <c r="O884" s="160">
        <f t="shared" si="95"/>
        <v>3.4872670000000002E-4</v>
      </c>
      <c r="P884" s="19">
        <f t="shared" si="92"/>
        <v>52309</v>
      </c>
      <c r="Q884" s="189"/>
      <c r="R884" s="189"/>
      <c r="S884" s="189"/>
      <c r="T884" s="394"/>
      <c r="U884" s="415"/>
      <c r="V884" s="322"/>
      <c r="W884" s="371"/>
      <c r="X884" s="323"/>
      <c r="Y884" s="324"/>
      <c r="Z884" s="325"/>
      <c r="AA884" s="326"/>
      <c r="AB884" s="304"/>
      <c r="AC884" s="351"/>
      <c r="AD884" s="351"/>
      <c r="AE884" s="354"/>
      <c r="AF884" s="356"/>
      <c r="AG884" s="351"/>
    </row>
    <row r="885" spans="1:33" ht="15" hidden="1">
      <c r="A885" s="75" t="s">
        <v>5688</v>
      </c>
      <c r="B885" s="39" t="s">
        <v>1150</v>
      </c>
      <c r="C885" s="40" t="s">
        <v>2175</v>
      </c>
      <c r="D885" s="40" t="s">
        <v>2172</v>
      </c>
      <c r="E885" s="40" t="s">
        <v>2157</v>
      </c>
      <c r="F885" s="40" t="s">
        <v>2119</v>
      </c>
      <c r="G885" s="42" t="s">
        <v>2108</v>
      </c>
      <c r="H885" s="43" t="s">
        <v>2947</v>
      </c>
      <c r="I885" s="231">
        <v>6032</v>
      </c>
      <c r="J885" s="230">
        <v>1107</v>
      </c>
      <c r="K885" s="228">
        <v>257</v>
      </c>
      <c r="L885" s="172">
        <v>779.6</v>
      </c>
      <c r="M885" s="160">
        <f t="shared" si="93"/>
        <v>4.2606100700000003E-2</v>
      </c>
      <c r="N885" s="160">
        <f t="shared" si="94"/>
        <v>6.0498914100000002E-2</v>
      </c>
      <c r="O885" s="160">
        <f t="shared" si="95"/>
        <v>1.469567E-3</v>
      </c>
      <c r="P885" s="19">
        <f t="shared" si="92"/>
        <v>220435</v>
      </c>
      <c r="Q885" s="189"/>
      <c r="R885" s="189"/>
      <c r="S885" s="189"/>
      <c r="T885" s="394"/>
      <c r="U885" s="415"/>
      <c r="V885" s="322"/>
      <c r="W885" s="371"/>
      <c r="X885" s="323"/>
      <c r="Y885" s="324"/>
      <c r="Z885" s="325"/>
      <c r="AA885" s="326"/>
      <c r="AB885" s="304"/>
      <c r="AC885" s="351"/>
      <c r="AD885" s="351"/>
      <c r="AE885" s="354"/>
      <c r="AF885" s="356"/>
      <c r="AG885" s="351"/>
    </row>
    <row r="886" spans="1:33" ht="15" hidden="1">
      <c r="A886" s="75" t="s">
        <v>5689</v>
      </c>
      <c r="B886" s="39" t="s">
        <v>1151</v>
      </c>
      <c r="C886" s="40" t="s">
        <v>2175</v>
      </c>
      <c r="D886" s="40" t="s">
        <v>2172</v>
      </c>
      <c r="E886" s="40" t="s">
        <v>2159</v>
      </c>
      <c r="F886" s="40" t="s">
        <v>2119</v>
      </c>
      <c r="G886" s="42" t="s">
        <v>2108</v>
      </c>
      <c r="H886" s="43" t="s">
        <v>2948</v>
      </c>
      <c r="I886" s="231">
        <v>16499</v>
      </c>
      <c r="J886" s="230">
        <v>2911</v>
      </c>
      <c r="K886" s="228">
        <v>564</v>
      </c>
      <c r="L886" s="172">
        <v>638.9</v>
      </c>
      <c r="M886" s="160">
        <f t="shared" si="93"/>
        <v>3.41838899E-2</v>
      </c>
      <c r="N886" s="160">
        <f t="shared" si="94"/>
        <v>0.15575098370000001</v>
      </c>
      <c r="O886" s="160">
        <f t="shared" si="95"/>
        <v>3.7833161000000001E-3</v>
      </c>
      <c r="P886" s="19">
        <f t="shared" si="92"/>
        <v>567497</v>
      </c>
      <c r="Q886" s="189"/>
      <c r="R886" s="189"/>
      <c r="S886" s="189"/>
      <c r="T886" s="394"/>
      <c r="U886" s="415"/>
      <c r="V886" s="322"/>
      <c r="W886" s="371"/>
      <c r="X886" s="323"/>
      <c r="Y886" s="324"/>
      <c r="Z886" s="325"/>
      <c r="AA886" s="326"/>
      <c r="AB886" s="304"/>
      <c r="AC886" s="351"/>
      <c r="AD886" s="351"/>
      <c r="AE886" s="354"/>
      <c r="AF886" s="356"/>
      <c r="AG886" s="351"/>
    </row>
    <row r="887" spans="1:33" ht="15" hidden="1">
      <c r="A887" s="75" t="s">
        <v>5690</v>
      </c>
      <c r="B887" s="39" t="s">
        <v>1152</v>
      </c>
      <c r="C887" s="40" t="s">
        <v>2175</v>
      </c>
      <c r="D887" s="40" t="s">
        <v>2172</v>
      </c>
      <c r="E887" s="40" t="s">
        <v>2172</v>
      </c>
      <c r="F887" s="40" t="s">
        <v>2119</v>
      </c>
      <c r="G887" s="42" t="s">
        <v>2108</v>
      </c>
      <c r="H887" s="43" t="s">
        <v>2949</v>
      </c>
      <c r="I887" s="231">
        <v>11049</v>
      </c>
      <c r="J887" s="230">
        <v>1954</v>
      </c>
      <c r="K887" s="228">
        <v>336</v>
      </c>
      <c r="L887" s="172">
        <v>1155.3499999999999</v>
      </c>
      <c r="M887" s="160">
        <f t="shared" si="93"/>
        <v>3.0409991800000001E-2</v>
      </c>
      <c r="N887" s="160">
        <f t="shared" si="94"/>
        <v>5.1431275300000003E-2</v>
      </c>
      <c r="O887" s="160">
        <f t="shared" si="95"/>
        <v>1.2493068E-3</v>
      </c>
      <c r="P887" s="19">
        <f t="shared" si="92"/>
        <v>187396</v>
      </c>
      <c r="Q887" s="189"/>
      <c r="R887" s="189"/>
      <c r="S887" s="189"/>
      <c r="T887" s="394"/>
      <c r="U887" s="415"/>
      <c r="V887" s="322"/>
      <c r="W887" s="371"/>
      <c r="X887" s="323"/>
      <c r="Y887" s="324"/>
      <c r="Z887" s="325"/>
      <c r="AA887" s="326"/>
      <c r="AB887" s="304"/>
      <c r="AC887" s="351"/>
      <c r="AD887" s="351"/>
      <c r="AE887" s="354"/>
      <c r="AF887" s="356"/>
      <c r="AG887" s="351"/>
    </row>
    <row r="888" spans="1:33" ht="15" hidden="1">
      <c r="A888" s="75" t="s">
        <v>5691</v>
      </c>
      <c r="B888" s="39" t="s">
        <v>1153</v>
      </c>
      <c r="C888" s="40" t="s">
        <v>2175</v>
      </c>
      <c r="D888" s="40" t="s">
        <v>2172</v>
      </c>
      <c r="E888" s="40" t="s">
        <v>2174</v>
      </c>
      <c r="F888" s="40">
        <v>3</v>
      </c>
      <c r="G888" s="42" t="s">
        <v>2109</v>
      </c>
      <c r="H888" s="43" t="s">
        <v>2950</v>
      </c>
      <c r="I888" s="231">
        <v>11574</v>
      </c>
      <c r="J888" s="230">
        <v>1725</v>
      </c>
      <c r="K888" s="228">
        <v>127</v>
      </c>
      <c r="L888" s="172">
        <v>1406.37</v>
      </c>
      <c r="M888" s="160">
        <f t="shared" si="93"/>
        <v>1.09728702E-2</v>
      </c>
      <c r="N888" s="160">
        <f t="shared" si="94"/>
        <v>1.34589056E-2</v>
      </c>
      <c r="O888" s="160">
        <f t="shared" si="95"/>
        <v>3.2692749999999998E-4</v>
      </c>
      <c r="P888" s="19">
        <f t="shared" si="92"/>
        <v>49039</v>
      </c>
      <c r="Q888" s="189"/>
      <c r="R888" s="189"/>
      <c r="S888" s="189"/>
      <c r="T888" s="394"/>
      <c r="U888" s="415"/>
      <c r="V888" s="322"/>
      <c r="W888" s="371"/>
      <c r="X888" s="323"/>
      <c r="Y888" s="324"/>
      <c r="Z888" s="325"/>
      <c r="AA888" s="326"/>
      <c r="AB888" s="304"/>
      <c r="AC888" s="351"/>
      <c r="AD888" s="351"/>
      <c r="AE888" s="354"/>
      <c r="AF888" s="356"/>
      <c r="AG888" s="351"/>
    </row>
    <row r="889" spans="1:33" ht="15" hidden="1">
      <c r="A889" s="75" t="s">
        <v>5692</v>
      </c>
      <c r="B889" s="39" t="s">
        <v>1154</v>
      </c>
      <c r="C889" s="40" t="s">
        <v>2175</v>
      </c>
      <c r="D889" s="40" t="s">
        <v>2172</v>
      </c>
      <c r="E889" s="40" t="s">
        <v>2175</v>
      </c>
      <c r="F889" s="40" t="s">
        <v>2119</v>
      </c>
      <c r="G889" s="42" t="s">
        <v>2108</v>
      </c>
      <c r="H889" s="43" t="s">
        <v>2951</v>
      </c>
      <c r="I889" s="231">
        <v>8703</v>
      </c>
      <c r="J889" s="230">
        <v>1645</v>
      </c>
      <c r="K889" s="228">
        <v>222</v>
      </c>
      <c r="L889" s="172">
        <v>1036.28</v>
      </c>
      <c r="M889" s="160">
        <f t="shared" si="93"/>
        <v>2.5508445300000002E-2</v>
      </c>
      <c r="N889" s="160">
        <f t="shared" si="94"/>
        <v>4.0492330700000002E-2</v>
      </c>
      <c r="O889" s="160">
        <f t="shared" si="95"/>
        <v>9.8359110000000006E-4</v>
      </c>
      <c r="P889" s="19">
        <f t="shared" si="92"/>
        <v>147538</v>
      </c>
      <c r="Q889" s="189"/>
      <c r="R889" s="189"/>
      <c r="S889" s="189"/>
      <c r="T889" s="394"/>
      <c r="U889" s="415"/>
      <c r="V889" s="322"/>
      <c r="W889" s="371"/>
      <c r="X889" s="323"/>
      <c r="Y889" s="324"/>
      <c r="Z889" s="325"/>
      <c r="AA889" s="326"/>
      <c r="AB889" s="304"/>
      <c r="AC889" s="351"/>
      <c r="AD889" s="351"/>
      <c r="AE889" s="354"/>
      <c r="AF889" s="356"/>
      <c r="AG889" s="351"/>
    </row>
    <row r="890" spans="1:33" ht="15" hidden="1">
      <c r="A890" s="75" t="s">
        <v>5693</v>
      </c>
      <c r="B890" s="39" t="s">
        <v>1155</v>
      </c>
      <c r="C890" s="40" t="s">
        <v>2175</v>
      </c>
      <c r="D890" s="40" t="s">
        <v>2172</v>
      </c>
      <c r="E890" s="40" t="s">
        <v>2177</v>
      </c>
      <c r="F890" s="40">
        <v>3</v>
      </c>
      <c r="G890" s="42" t="s">
        <v>2109</v>
      </c>
      <c r="H890" s="43" t="s">
        <v>2952</v>
      </c>
      <c r="I890" s="231">
        <v>10650</v>
      </c>
      <c r="J890" s="230">
        <v>1614</v>
      </c>
      <c r="K890" s="228">
        <v>339</v>
      </c>
      <c r="L890" s="172">
        <v>897.6</v>
      </c>
      <c r="M890" s="24">
        <f t="shared" si="93"/>
        <v>3.1830985899999997E-2</v>
      </c>
      <c r="N890" s="24">
        <f t="shared" si="94"/>
        <v>5.7236197900000001E-2</v>
      </c>
      <c r="O890" s="44">
        <f t="shared" si="95"/>
        <v>1.390313E-3</v>
      </c>
      <c r="P890" s="19">
        <f t="shared" si="92"/>
        <v>208546</v>
      </c>
      <c r="Q890" s="187"/>
      <c r="R890" s="187"/>
      <c r="S890" s="187"/>
      <c r="T890" s="393"/>
      <c r="U890" s="415"/>
      <c r="V890" s="322"/>
      <c r="W890" s="371"/>
      <c r="X890" s="323"/>
      <c r="Y890" s="324"/>
      <c r="Z890" s="325"/>
      <c r="AA890" s="326"/>
      <c r="AB890" s="304"/>
      <c r="AC890" s="351"/>
      <c r="AD890" s="351"/>
      <c r="AE890" s="354"/>
      <c r="AF890" s="356"/>
      <c r="AG890" s="351"/>
    </row>
    <row r="891" spans="1:33" ht="15" hidden="1">
      <c r="A891" s="75" t="s">
        <v>5694</v>
      </c>
      <c r="B891" s="39" t="s">
        <v>1156</v>
      </c>
      <c r="C891" s="40" t="s">
        <v>2175</v>
      </c>
      <c r="D891" s="40" t="s">
        <v>2172</v>
      </c>
      <c r="E891" s="40" t="s">
        <v>2179</v>
      </c>
      <c r="F891" s="40" t="s">
        <v>2119</v>
      </c>
      <c r="G891" s="42" t="s">
        <v>2108</v>
      </c>
      <c r="H891" s="43" t="s">
        <v>2953</v>
      </c>
      <c r="I891" s="231">
        <v>13170</v>
      </c>
      <c r="J891" s="230">
        <v>2376</v>
      </c>
      <c r="K891" s="228">
        <v>449</v>
      </c>
      <c r="L891" s="172">
        <v>839.53</v>
      </c>
      <c r="M891" s="160">
        <f t="shared" ref="M891:M922" si="96" xml:space="preserve"> ROUNDDOWN(K891/I891,10)</f>
        <v>3.4092634699999999E-2</v>
      </c>
      <c r="N891" s="160">
        <f t="shared" ref="N891:N922" si="97">ROUNDDOWN(J891*M891/L891,10)</f>
        <v>9.64874394E-2</v>
      </c>
      <c r="O891" s="160">
        <f t="shared" ref="O891:O922" si="98">ROUNDDOWN(N891/$N$2499,10)</f>
        <v>2.3437571000000002E-3</v>
      </c>
      <c r="P891" s="19">
        <f t="shared" si="92"/>
        <v>351563</v>
      </c>
      <c r="Q891" s="189"/>
      <c r="R891" s="189"/>
      <c r="S891" s="189"/>
      <c r="T891" s="394"/>
      <c r="U891" s="415"/>
      <c r="V891" s="322"/>
      <c r="W891" s="371"/>
      <c r="X891" s="323"/>
      <c r="Y891" s="324"/>
      <c r="Z891" s="325"/>
      <c r="AA891" s="326"/>
      <c r="AB891" s="304"/>
      <c r="AC891" s="351"/>
      <c r="AD891" s="351"/>
      <c r="AE891" s="354"/>
      <c r="AF891" s="356"/>
      <c r="AG891" s="351"/>
    </row>
    <row r="892" spans="1:33" ht="15" hidden="1">
      <c r="A892" s="75" t="s">
        <v>5695</v>
      </c>
      <c r="B892" s="39" t="s">
        <v>1157</v>
      </c>
      <c r="C892" s="40" t="s">
        <v>2175</v>
      </c>
      <c r="D892" s="40" t="s">
        <v>2172</v>
      </c>
      <c r="E892" s="40" t="s">
        <v>2211</v>
      </c>
      <c r="F892" s="40" t="s">
        <v>2119</v>
      </c>
      <c r="G892" s="42" t="s">
        <v>2108</v>
      </c>
      <c r="H892" s="43" t="s">
        <v>2954</v>
      </c>
      <c r="I892" s="231">
        <v>3807</v>
      </c>
      <c r="J892" s="230">
        <v>615</v>
      </c>
      <c r="K892" s="228">
        <v>61</v>
      </c>
      <c r="L892" s="172">
        <v>979.91</v>
      </c>
      <c r="M892" s="160">
        <f t="shared" si="96"/>
        <v>1.6023115300000002E-2</v>
      </c>
      <c r="N892" s="160">
        <f t="shared" si="97"/>
        <v>1.00562458E-2</v>
      </c>
      <c r="O892" s="160">
        <f t="shared" si="98"/>
        <v>2.4427420000000001E-4</v>
      </c>
      <c r="P892" s="19">
        <f t="shared" si="92"/>
        <v>36641</v>
      </c>
      <c r="Q892" s="189"/>
      <c r="R892" s="189"/>
      <c r="S892" s="189"/>
      <c r="T892" s="394"/>
      <c r="U892" s="415"/>
      <c r="V892" s="322"/>
      <c r="W892" s="371"/>
      <c r="X892" s="323"/>
      <c r="Y892" s="324"/>
      <c r="Z892" s="325"/>
      <c r="AA892" s="326"/>
      <c r="AB892" s="304"/>
      <c r="AC892" s="351"/>
      <c r="AD892" s="351"/>
      <c r="AE892" s="354"/>
      <c r="AF892" s="356"/>
      <c r="AG892" s="351"/>
    </row>
    <row r="893" spans="1:33" ht="15" hidden="1">
      <c r="A893" s="75" t="s">
        <v>5696</v>
      </c>
      <c r="B893" s="39" t="s">
        <v>1158</v>
      </c>
      <c r="C893" s="40" t="s">
        <v>2175</v>
      </c>
      <c r="D893" s="40" t="s">
        <v>2172</v>
      </c>
      <c r="E893" s="40" t="s">
        <v>2215</v>
      </c>
      <c r="F893" s="40">
        <v>3</v>
      </c>
      <c r="G893" s="42" t="s">
        <v>2109</v>
      </c>
      <c r="H893" s="43" t="s">
        <v>2955</v>
      </c>
      <c r="I893" s="231">
        <v>23747</v>
      </c>
      <c r="J893" s="230">
        <v>3754</v>
      </c>
      <c r="K893" s="228">
        <v>540</v>
      </c>
      <c r="L893" s="172">
        <v>958.87</v>
      </c>
      <c r="M893" s="160">
        <f t="shared" si="96"/>
        <v>2.27397144E-2</v>
      </c>
      <c r="N893" s="160">
        <f t="shared" si="97"/>
        <v>8.9026549799999993E-2</v>
      </c>
      <c r="O893" s="160">
        <f t="shared" si="98"/>
        <v>2.1625261000000002E-3</v>
      </c>
      <c r="P893" s="19">
        <f t="shared" si="92"/>
        <v>324378</v>
      </c>
      <c r="Q893" s="189"/>
      <c r="R893" s="189"/>
      <c r="S893" s="189"/>
      <c r="T893" s="394"/>
      <c r="U893" s="415"/>
      <c r="V893" s="322"/>
      <c r="W893" s="371"/>
      <c r="X893" s="323"/>
      <c r="Y893" s="324"/>
      <c r="Z893" s="325"/>
      <c r="AA893" s="326"/>
      <c r="AB893" s="304"/>
      <c r="AC893" s="351"/>
      <c r="AD893" s="351"/>
      <c r="AE893" s="354"/>
      <c r="AF893" s="356"/>
      <c r="AG893" s="351"/>
    </row>
    <row r="894" spans="1:33" ht="15" hidden="1">
      <c r="A894" s="75" t="s">
        <v>5697</v>
      </c>
      <c r="B894" s="39" t="s">
        <v>1159</v>
      </c>
      <c r="C894" s="40" t="s">
        <v>2175</v>
      </c>
      <c r="D894" s="40" t="s">
        <v>2174</v>
      </c>
      <c r="E894" s="40" t="s">
        <v>2116</v>
      </c>
      <c r="F894" s="40" t="s">
        <v>2117</v>
      </c>
      <c r="G894" s="42" t="s">
        <v>2107</v>
      </c>
      <c r="H894" s="43" t="s">
        <v>2956</v>
      </c>
      <c r="I894" s="231">
        <v>33373</v>
      </c>
      <c r="J894" s="230">
        <v>4439</v>
      </c>
      <c r="K894" s="228">
        <v>227</v>
      </c>
      <c r="L894" s="172">
        <v>1510.17</v>
      </c>
      <c r="M894" s="160">
        <f t="shared" si="96"/>
        <v>6.8019057000000003E-3</v>
      </c>
      <c r="N894" s="160">
        <f t="shared" si="97"/>
        <v>1.9993549900000001E-2</v>
      </c>
      <c r="O894" s="160">
        <f t="shared" si="98"/>
        <v>4.8565929999999999E-4</v>
      </c>
      <c r="P894" s="19">
        <f t="shared" si="92"/>
        <v>72848</v>
      </c>
      <c r="Q894" s="189"/>
      <c r="R894" s="189"/>
      <c r="S894" s="189"/>
      <c r="T894" s="394"/>
      <c r="U894" s="415"/>
      <c r="V894" s="322"/>
      <c r="W894" s="371"/>
      <c r="X894" s="323"/>
      <c r="Y894" s="324"/>
      <c r="Z894" s="325"/>
      <c r="AA894" s="326"/>
      <c r="AB894" s="304"/>
      <c r="AC894" s="351"/>
      <c r="AD894" s="351"/>
      <c r="AE894" s="354"/>
      <c r="AF894" s="356"/>
      <c r="AG894" s="351"/>
    </row>
    <row r="895" spans="1:33" ht="15" hidden="1">
      <c r="A895" s="75" t="s">
        <v>5698</v>
      </c>
      <c r="B895" s="39" t="s">
        <v>1160</v>
      </c>
      <c r="C895" s="40" t="s">
        <v>2175</v>
      </c>
      <c r="D895" s="40" t="s">
        <v>2174</v>
      </c>
      <c r="E895" s="40" t="s">
        <v>2115</v>
      </c>
      <c r="F895" s="40">
        <v>3</v>
      </c>
      <c r="G895" s="42" t="s">
        <v>2109</v>
      </c>
      <c r="H895" s="159" t="s">
        <v>2957</v>
      </c>
      <c r="I895" s="231">
        <v>7265</v>
      </c>
      <c r="J895" s="230">
        <v>984</v>
      </c>
      <c r="K895" s="228">
        <v>65</v>
      </c>
      <c r="L895" s="172">
        <v>1443.64</v>
      </c>
      <c r="M895" s="160">
        <f t="shared" si="96"/>
        <v>8.9470061E-3</v>
      </c>
      <c r="N895" s="160">
        <f t="shared" si="97"/>
        <v>6.0983720999999999E-3</v>
      </c>
      <c r="O895" s="160">
        <f t="shared" si="98"/>
        <v>1.4813430000000001E-4</v>
      </c>
      <c r="P895" s="19">
        <f t="shared" si="92"/>
        <v>22220</v>
      </c>
      <c r="Q895" s="189"/>
      <c r="R895" s="189"/>
      <c r="S895" s="189"/>
      <c r="T895" s="394"/>
      <c r="U895" s="415"/>
      <c r="V895" s="322"/>
      <c r="W895" s="368"/>
      <c r="X895" s="323"/>
      <c r="Y895" s="324"/>
      <c r="Z895" s="325"/>
      <c r="AA895" s="326"/>
      <c r="AB895" s="304"/>
      <c r="AC895" s="351"/>
      <c r="AD895" s="351"/>
      <c r="AE895" s="354"/>
      <c r="AF895" s="356"/>
      <c r="AG895" s="351"/>
    </row>
    <row r="896" spans="1:33" ht="15" hidden="1">
      <c r="A896" s="75" t="s">
        <v>5699</v>
      </c>
      <c r="B896" s="39" t="s">
        <v>1161</v>
      </c>
      <c r="C896" s="40" t="s">
        <v>2175</v>
      </c>
      <c r="D896" s="40" t="s">
        <v>2174</v>
      </c>
      <c r="E896" s="40" t="s">
        <v>2120</v>
      </c>
      <c r="F896" s="40" t="s">
        <v>2119</v>
      </c>
      <c r="G896" s="42" t="s">
        <v>2108</v>
      </c>
      <c r="H896" s="159" t="s">
        <v>2958</v>
      </c>
      <c r="I896" s="231">
        <v>22527</v>
      </c>
      <c r="J896" s="230">
        <v>3267</v>
      </c>
      <c r="K896" s="228">
        <v>290</v>
      </c>
      <c r="L896" s="172">
        <v>554.54</v>
      </c>
      <c r="M896" s="160">
        <f t="shared" si="96"/>
        <v>1.2873440700000001E-2</v>
      </c>
      <c r="N896" s="160">
        <f t="shared" si="97"/>
        <v>7.5842194900000007E-2</v>
      </c>
      <c r="O896" s="160">
        <f t="shared" si="98"/>
        <v>1.8422676000000001E-3</v>
      </c>
      <c r="P896" s="19">
        <f t="shared" si="92"/>
        <v>276340</v>
      </c>
      <c r="Q896" s="189"/>
      <c r="R896" s="189"/>
      <c r="S896" s="189"/>
      <c r="T896" s="394"/>
      <c r="U896" s="415"/>
      <c r="V896" s="322"/>
      <c r="W896" s="368"/>
      <c r="X896" s="323"/>
      <c r="Y896" s="324"/>
      <c r="Z896" s="325"/>
      <c r="AA896" s="326"/>
      <c r="AB896" s="304"/>
      <c r="AC896" s="351"/>
      <c r="AD896" s="351"/>
      <c r="AE896" s="354"/>
      <c r="AF896" s="356"/>
      <c r="AG896" s="351"/>
    </row>
    <row r="897" spans="1:33" ht="15" hidden="1">
      <c r="A897" s="75" t="s">
        <v>5700</v>
      </c>
      <c r="B897" s="39" t="s">
        <v>1162</v>
      </c>
      <c r="C897" s="40" t="s">
        <v>2175</v>
      </c>
      <c r="D897" s="40" t="s">
        <v>2174</v>
      </c>
      <c r="E897" s="40" t="s">
        <v>2122</v>
      </c>
      <c r="F897" s="40" t="s">
        <v>2119</v>
      </c>
      <c r="G897" s="42" t="s">
        <v>2108</v>
      </c>
      <c r="H897" s="159" t="s">
        <v>2959</v>
      </c>
      <c r="I897" s="231">
        <v>7631</v>
      </c>
      <c r="J897" s="230">
        <v>1145</v>
      </c>
      <c r="K897" s="228">
        <v>81</v>
      </c>
      <c r="L897" s="172">
        <v>1029.1300000000001</v>
      </c>
      <c r="M897" s="160">
        <f t="shared" si="96"/>
        <v>1.06145983E-2</v>
      </c>
      <c r="N897" s="160">
        <f t="shared" si="97"/>
        <v>1.18096985E-2</v>
      </c>
      <c r="O897" s="160">
        <f t="shared" si="98"/>
        <v>2.86867E-4</v>
      </c>
      <c r="P897" s="19">
        <f t="shared" si="92"/>
        <v>43030</v>
      </c>
      <c r="Q897" s="189"/>
      <c r="R897" s="189"/>
      <c r="S897" s="189"/>
      <c r="T897" s="394"/>
      <c r="U897" s="415"/>
      <c r="V897" s="322"/>
      <c r="W897" s="368"/>
      <c r="X897" s="323"/>
      <c r="Y897" s="324"/>
      <c r="Z897" s="325"/>
      <c r="AA897" s="326"/>
      <c r="AB897" s="304"/>
      <c r="AC897" s="351"/>
      <c r="AD897" s="351"/>
      <c r="AE897" s="354"/>
      <c r="AF897" s="356"/>
      <c r="AG897" s="351"/>
    </row>
    <row r="898" spans="1:33" ht="15" hidden="1">
      <c r="A898" s="75" t="s">
        <v>5701</v>
      </c>
      <c r="B898" s="39" t="s">
        <v>1163</v>
      </c>
      <c r="C898" s="40" t="s">
        <v>2175</v>
      </c>
      <c r="D898" s="40" t="s">
        <v>2174</v>
      </c>
      <c r="E898" s="40" t="s">
        <v>2124</v>
      </c>
      <c r="F898" s="40" t="s">
        <v>2119</v>
      </c>
      <c r="G898" s="42" t="s">
        <v>2108</v>
      </c>
      <c r="H898" s="43" t="s">
        <v>2960</v>
      </c>
      <c r="I898" s="231">
        <v>18589</v>
      </c>
      <c r="J898" s="230">
        <v>3238</v>
      </c>
      <c r="K898" s="228">
        <v>184</v>
      </c>
      <c r="L898" s="172">
        <v>803.73</v>
      </c>
      <c r="M898" s="160">
        <f t="shared" si="96"/>
        <v>9.8983269000000006E-3</v>
      </c>
      <c r="N898" s="160">
        <f t="shared" si="97"/>
        <v>3.9877548999999998E-2</v>
      </c>
      <c r="O898" s="160">
        <f t="shared" si="98"/>
        <v>9.686575E-4</v>
      </c>
      <c r="P898" s="19">
        <f t="shared" si="92"/>
        <v>145298</v>
      </c>
      <c r="Q898" s="189"/>
      <c r="R898" s="189"/>
      <c r="S898" s="189"/>
      <c r="T898" s="394"/>
      <c r="U898" s="415"/>
      <c r="V898" s="322"/>
      <c r="W898" s="368"/>
      <c r="X898" s="323"/>
      <c r="Y898" s="324"/>
      <c r="Z898" s="325"/>
      <c r="AA898" s="326"/>
      <c r="AB898" s="304"/>
      <c r="AC898" s="351"/>
      <c r="AD898" s="351"/>
      <c r="AE898" s="354"/>
      <c r="AF898" s="356"/>
      <c r="AG898" s="351"/>
    </row>
    <row r="899" spans="1:33" ht="15" hidden="1">
      <c r="A899" s="75" t="s">
        <v>5702</v>
      </c>
      <c r="B899" s="39" t="s">
        <v>1164</v>
      </c>
      <c r="C899" s="40" t="s">
        <v>2175</v>
      </c>
      <c r="D899" s="40" t="s">
        <v>2174</v>
      </c>
      <c r="E899" s="40" t="s">
        <v>2126</v>
      </c>
      <c r="F899" s="40" t="s">
        <v>2119</v>
      </c>
      <c r="G899" s="42" t="s">
        <v>2108</v>
      </c>
      <c r="H899" s="159" t="s">
        <v>2961</v>
      </c>
      <c r="I899" s="231">
        <v>6809</v>
      </c>
      <c r="J899" s="230">
        <v>1082</v>
      </c>
      <c r="K899" s="228">
        <v>93</v>
      </c>
      <c r="L899" s="172">
        <v>821.2</v>
      </c>
      <c r="M899" s="160">
        <f t="shared" si="96"/>
        <v>1.36583933E-2</v>
      </c>
      <c r="N899" s="160">
        <f t="shared" si="97"/>
        <v>1.79960807E-2</v>
      </c>
      <c r="O899" s="160">
        <f t="shared" si="98"/>
        <v>4.3713919999999998E-4</v>
      </c>
      <c r="P899" s="19">
        <f t="shared" si="92"/>
        <v>65570</v>
      </c>
      <c r="Q899" s="189"/>
      <c r="R899" s="189"/>
      <c r="S899" s="189"/>
      <c r="T899" s="394"/>
      <c r="U899" s="415"/>
      <c r="V899" s="322"/>
      <c r="W899" s="368"/>
      <c r="X899" s="323"/>
      <c r="Y899" s="324"/>
      <c r="Z899" s="325"/>
      <c r="AA899" s="326"/>
      <c r="AB899" s="304"/>
      <c r="AC899" s="351"/>
      <c r="AD899" s="351"/>
      <c r="AE899" s="354"/>
      <c r="AF899" s="356"/>
      <c r="AG899" s="351"/>
    </row>
    <row r="900" spans="1:33" ht="15" hidden="1">
      <c r="A900" s="75" t="s">
        <v>5703</v>
      </c>
      <c r="B900" s="39" t="s">
        <v>1165</v>
      </c>
      <c r="C900" s="40" t="s">
        <v>2175</v>
      </c>
      <c r="D900" s="40" t="s">
        <v>2174</v>
      </c>
      <c r="E900" s="40" t="s">
        <v>2133</v>
      </c>
      <c r="F900" s="40" t="s">
        <v>2119</v>
      </c>
      <c r="G900" s="42" t="s">
        <v>2108</v>
      </c>
      <c r="H900" s="159" t="s">
        <v>2962</v>
      </c>
      <c r="I900" s="231">
        <v>5998</v>
      </c>
      <c r="J900" s="230">
        <v>1021</v>
      </c>
      <c r="K900" s="228">
        <v>120</v>
      </c>
      <c r="L900" s="172">
        <v>454.26</v>
      </c>
      <c r="M900" s="160">
        <f t="shared" si="96"/>
        <v>2.0006668799999999E-2</v>
      </c>
      <c r="N900" s="160">
        <f t="shared" si="97"/>
        <v>4.49672188E-2</v>
      </c>
      <c r="O900" s="160">
        <f t="shared" si="98"/>
        <v>1.0922897E-3</v>
      </c>
      <c r="P900" s="19">
        <f t="shared" si="92"/>
        <v>163843</v>
      </c>
      <c r="Q900" s="189"/>
      <c r="R900" s="189"/>
      <c r="S900" s="189"/>
      <c r="T900" s="394"/>
      <c r="U900" s="415"/>
      <c r="V900" s="322"/>
      <c r="W900" s="368"/>
      <c r="X900" s="323"/>
      <c r="Y900" s="324"/>
      <c r="Z900" s="325"/>
      <c r="AA900" s="326"/>
      <c r="AB900" s="304"/>
      <c r="AC900" s="351"/>
      <c r="AD900" s="351"/>
      <c r="AE900" s="354"/>
      <c r="AF900" s="356"/>
      <c r="AG900" s="351"/>
    </row>
    <row r="901" spans="1:33" ht="15" hidden="1">
      <c r="A901" s="75" t="s">
        <v>5704</v>
      </c>
      <c r="B901" s="39" t="s">
        <v>1166</v>
      </c>
      <c r="C901" s="40" t="s">
        <v>2175</v>
      </c>
      <c r="D901" s="40" t="s">
        <v>2174</v>
      </c>
      <c r="E901" s="40" t="s">
        <v>2157</v>
      </c>
      <c r="F901" s="40" t="s">
        <v>2119</v>
      </c>
      <c r="G901" s="42" t="s">
        <v>2108</v>
      </c>
      <c r="H901" s="159" t="s">
        <v>2963</v>
      </c>
      <c r="I901" s="231">
        <v>9341</v>
      </c>
      <c r="J901" s="230">
        <v>1390</v>
      </c>
      <c r="K901" s="228">
        <v>93</v>
      </c>
      <c r="L901" s="172">
        <v>1036.24</v>
      </c>
      <c r="M901" s="160">
        <f t="shared" si="96"/>
        <v>9.9561074000000006E-3</v>
      </c>
      <c r="N901" s="160">
        <f t="shared" si="97"/>
        <v>1.3355003900000001E-2</v>
      </c>
      <c r="O901" s="160">
        <f t="shared" si="98"/>
        <v>3.2440369999999999E-4</v>
      </c>
      <c r="P901" s="19">
        <f t="shared" ref="P901:P964" si="99">ROUNDDOWN(150000000*O901,0)</f>
        <v>48660</v>
      </c>
      <c r="Q901" s="189"/>
      <c r="R901" s="189"/>
      <c r="S901" s="189"/>
      <c r="T901" s="394"/>
      <c r="U901" s="415"/>
      <c r="V901" s="322"/>
      <c r="W901" s="368"/>
      <c r="X901" s="323"/>
      <c r="Y901" s="324"/>
      <c r="Z901" s="325"/>
      <c r="AA901" s="326"/>
      <c r="AB901" s="304"/>
      <c r="AC901" s="351"/>
      <c r="AD901" s="351"/>
      <c r="AE901" s="354"/>
      <c r="AF901" s="356"/>
      <c r="AG901" s="351"/>
    </row>
    <row r="902" spans="1:33" ht="15" hidden="1">
      <c r="A902" s="75" t="s">
        <v>5705</v>
      </c>
      <c r="B902" s="39" t="s">
        <v>1167</v>
      </c>
      <c r="C902" s="40" t="s">
        <v>2175</v>
      </c>
      <c r="D902" s="40" t="s">
        <v>2174</v>
      </c>
      <c r="E902" s="40" t="s">
        <v>2159</v>
      </c>
      <c r="F902" s="40" t="s">
        <v>2119</v>
      </c>
      <c r="G902" s="42" t="s">
        <v>2108</v>
      </c>
      <c r="H902" s="159" t="s">
        <v>2956</v>
      </c>
      <c r="I902" s="231">
        <v>24015</v>
      </c>
      <c r="J902" s="230">
        <v>3709</v>
      </c>
      <c r="K902" s="228">
        <v>338</v>
      </c>
      <c r="L902" s="172">
        <v>599.89</v>
      </c>
      <c r="M902" s="160">
        <f t="shared" si="96"/>
        <v>1.4074536699999999E-2</v>
      </c>
      <c r="N902" s="160">
        <f t="shared" si="97"/>
        <v>8.7020048000000003E-2</v>
      </c>
      <c r="O902" s="160">
        <f t="shared" si="98"/>
        <v>2.1137866000000001E-3</v>
      </c>
      <c r="P902" s="19">
        <f t="shared" si="99"/>
        <v>317067</v>
      </c>
      <c r="Q902" s="189"/>
      <c r="R902" s="189"/>
      <c r="S902" s="189"/>
      <c r="T902" s="394"/>
      <c r="U902" s="415"/>
      <c r="V902" s="322"/>
      <c r="W902" s="371"/>
      <c r="X902" s="323"/>
      <c r="Y902" s="324"/>
      <c r="Z902" s="325"/>
      <c r="AA902" s="326"/>
      <c r="AB902" s="304"/>
      <c r="AC902" s="351"/>
      <c r="AD902" s="351"/>
      <c r="AE902" s="354"/>
      <c r="AF902" s="356"/>
      <c r="AG902" s="351"/>
    </row>
    <row r="903" spans="1:33" ht="15" hidden="1">
      <c r="A903" s="75" t="s">
        <v>5706</v>
      </c>
      <c r="B903" s="39" t="s">
        <v>1168</v>
      </c>
      <c r="C903" s="40" t="s">
        <v>2175</v>
      </c>
      <c r="D903" s="40" t="s">
        <v>2174</v>
      </c>
      <c r="E903" s="40" t="s">
        <v>2172</v>
      </c>
      <c r="F903" s="40" t="s">
        <v>2119</v>
      </c>
      <c r="G903" s="42" t="s">
        <v>2108</v>
      </c>
      <c r="H903" s="159" t="s">
        <v>2964</v>
      </c>
      <c r="I903" s="231">
        <v>8564</v>
      </c>
      <c r="J903" s="230">
        <v>1452</v>
      </c>
      <c r="K903" s="228">
        <v>253</v>
      </c>
      <c r="L903" s="172">
        <v>896.83</v>
      </c>
      <c r="M903" s="160">
        <f t="shared" si="96"/>
        <v>2.9542269900000001E-2</v>
      </c>
      <c r="N903" s="160">
        <f t="shared" si="97"/>
        <v>4.7829996600000001E-2</v>
      </c>
      <c r="O903" s="160">
        <f t="shared" si="98"/>
        <v>1.1618289E-3</v>
      </c>
      <c r="P903" s="19">
        <f t="shared" si="99"/>
        <v>174274</v>
      </c>
      <c r="Q903" s="189"/>
      <c r="R903" s="189"/>
      <c r="S903" s="189"/>
      <c r="T903" s="394"/>
      <c r="U903" s="415"/>
      <c r="V903" s="322"/>
      <c r="W903" s="368"/>
      <c r="X903" s="323"/>
      <c r="Y903" s="324"/>
      <c r="Z903" s="325"/>
      <c r="AA903" s="326"/>
      <c r="AB903" s="304"/>
      <c r="AC903" s="351"/>
      <c r="AD903" s="351"/>
      <c r="AE903" s="354"/>
      <c r="AF903" s="356"/>
      <c r="AG903" s="351"/>
    </row>
    <row r="904" spans="1:33" ht="15" hidden="1">
      <c r="A904" s="75" t="s">
        <v>5707</v>
      </c>
      <c r="B904" s="39" t="s">
        <v>1169</v>
      </c>
      <c r="C904" s="40" t="s">
        <v>2175</v>
      </c>
      <c r="D904" s="40" t="s">
        <v>2174</v>
      </c>
      <c r="E904" s="40" t="s">
        <v>2174</v>
      </c>
      <c r="F904" s="40" t="s">
        <v>2119</v>
      </c>
      <c r="G904" s="42" t="s">
        <v>2108</v>
      </c>
      <c r="H904" s="159" t="s">
        <v>2965</v>
      </c>
      <c r="I904" s="231">
        <v>14717</v>
      </c>
      <c r="J904" s="230">
        <v>2330</v>
      </c>
      <c r="K904" s="228">
        <v>218</v>
      </c>
      <c r="L904" s="172">
        <v>658.63</v>
      </c>
      <c r="M904" s="160">
        <f t="shared" si="96"/>
        <v>1.48128015E-2</v>
      </c>
      <c r="N904" s="160">
        <f t="shared" si="97"/>
        <v>5.2402452799999999E-2</v>
      </c>
      <c r="O904" s="160">
        <f t="shared" si="98"/>
        <v>1.2728975E-3</v>
      </c>
      <c r="P904" s="19">
        <f t="shared" si="99"/>
        <v>190934</v>
      </c>
      <c r="Q904" s="189"/>
      <c r="R904" s="189"/>
      <c r="S904" s="189"/>
      <c r="T904" s="394"/>
      <c r="U904" s="415"/>
      <c r="V904" s="322"/>
      <c r="W904" s="368"/>
      <c r="X904" s="323"/>
      <c r="Y904" s="324"/>
      <c r="Z904" s="325"/>
      <c r="AA904" s="326"/>
      <c r="AB904" s="304"/>
      <c r="AC904" s="351"/>
      <c r="AD904" s="351"/>
      <c r="AE904" s="354"/>
      <c r="AF904" s="356"/>
      <c r="AG904" s="351"/>
    </row>
    <row r="905" spans="1:33" ht="15" hidden="1">
      <c r="A905" s="75" t="s">
        <v>5708</v>
      </c>
      <c r="B905" s="39" t="s">
        <v>1170</v>
      </c>
      <c r="C905" s="40" t="s">
        <v>2175</v>
      </c>
      <c r="D905" s="40" t="s">
        <v>2174</v>
      </c>
      <c r="E905" s="40" t="s">
        <v>2175</v>
      </c>
      <c r="F905" s="40">
        <v>3</v>
      </c>
      <c r="G905" s="42" t="s">
        <v>2109</v>
      </c>
      <c r="H905" s="159" t="s">
        <v>2966</v>
      </c>
      <c r="I905" s="231">
        <v>17092</v>
      </c>
      <c r="J905" s="230">
        <v>2183</v>
      </c>
      <c r="K905" s="228">
        <v>117</v>
      </c>
      <c r="L905" s="172">
        <v>1153.8800000000001</v>
      </c>
      <c r="M905" s="160">
        <f t="shared" si="96"/>
        <v>6.8453076999999999E-3</v>
      </c>
      <c r="N905" s="160">
        <f t="shared" si="97"/>
        <v>1.2950485899999999E-2</v>
      </c>
      <c r="O905" s="160">
        <f t="shared" si="98"/>
        <v>3.1457760000000001E-4</v>
      </c>
      <c r="P905" s="19">
        <f t="shared" si="99"/>
        <v>47186</v>
      </c>
      <c r="Q905" s="189"/>
      <c r="R905" s="189"/>
      <c r="S905" s="189"/>
      <c r="T905" s="394"/>
      <c r="U905" s="415"/>
      <c r="V905" s="322"/>
      <c r="W905" s="368"/>
      <c r="X905" s="323"/>
      <c r="Y905" s="324"/>
      <c r="Z905" s="325"/>
      <c r="AA905" s="326"/>
      <c r="AB905" s="304"/>
      <c r="AC905" s="351"/>
      <c r="AD905" s="351"/>
      <c r="AE905" s="354"/>
      <c r="AF905" s="356"/>
      <c r="AG905" s="351"/>
    </row>
    <row r="906" spans="1:33" ht="15" hidden="1">
      <c r="A906" s="75" t="s">
        <v>5709</v>
      </c>
      <c r="B906" s="39" t="s">
        <v>1171</v>
      </c>
      <c r="C906" s="40" t="s">
        <v>2175</v>
      </c>
      <c r="D906" s="40" t="s">
        <v>2174</v>
      </c>
      <c r="E906" s="40" t="s">
        <v>2177</v>
      </c>
      <c r="F906" s="40" t="s">
        <v>2119</v>
      </c>
      <c r="G906" s="42" t="s">
        <v>2108</v>
      </c>
      <c r="H906" s="159" t="s">
        <v>2967</v>
      </c>
      <c r="I906" s="231">
        <v>4533</v>
      </c>
      <c r="J906" s="230">
        <v>764</v>
      </c>
      <c r="K906" s="228">
        <v>73</v>
      </c>
      <c r="L906" s="172">
        <v>877.04</v>
      </c>
      <c r="M906" s="160">
        <f t="shared" si="96"/>
        <v>1.6104125300000001E-2</v>
      </c>
      <c r="N906" s="160">
        <f t="shared" si="97"/>
        <v>1.40284955E-2</v>
      </c>
      <c r="O906" s="160">
        <f t="shared" si="98"/>
        <v>3.407633E-4</v>
      </c>
      <c r="P906" s="19">
        <f t="shared" si="99"/>
        <v>51114</v>
      </c>
      <c r="Q906" s="189"/>
      <c r="R906" s="189"/>
      <c r="S906" s="189"/>
      <c r="T906" s="394"/>
      <c r="U906" s="415"/>
      <c r="V906" s="322"/>
      <c r="W906" s="368"/>
      <c r="X906" s="323"/>
      <c r="Y906" s="324"/>
      <c r="Z906" s="325"/>
      <c r="AA906" s="326"/>
      <c r="AB906" s="304"/>
      <c r="AC906" s="351"/>
      <c r="AD906" s="351"/>
      <c r="AE906" s="354"/>
      <c r="AF906" s="356"/>
      <c r="AG906" s="351"/>
    </row>
    <row r="907" spans="1:33" ht="15" hidden="1">
      <c r="A907" s="75" t="s">
        <v>5710</v>
      </c>
      <c r="B907" s="39" t="s">
        <v>1172</v>
      </c>
      <c r="C907" s="40" t="s">
        <v>2175</v>
      </c>
      <c r="D907" s="40" t="s">
        <v>2174</v>
      </c>
      <c r="E907" s="40" t="s">
        <v>2179</v>
      </c>
      <c r="F907" s="40" t="s">
        <v>2119</v>
      </c>
      <c r="G907" s="42" t="s">
        <v>2108</v>
      </c>
      <c r="H907" s="159" t="s">
        <v>2968</v>
      </c>
      <c r="I907" s="231">
        <v>11054</v>
      </c>
      <c r="J907" s="230">
        <v>1685</v>
      </c>
      <c r="K907" s="228">
        <v>241</v>
      </c>
      <c r="L907" s="172">
        <v>733.31</v>
      </c>
      <c r="M907" s="160">
        <f t="shared" si="96"/>
        <v>2.1802062600000002E-2</v>
      </c>
      <c r="N907" s="160">
        <f t="shared" si="97"/>
        <v>5.0096787800000001E-2</v>
      </c>
      <c r="O907" s="160">
        <f t="shared" si="98"/>
        <v>1.2168909999999999E-3</v>
      </c>
      <c r="P907" s="19">
        <f t="shared" si="99"/>
        <v>182533</v>
      </c>
      <c r="Q907" s="189"/>
      <c r="R907" s="189"/>
      <c r="S907" s="189"/>
      <c r="T907" s="394"/>
      <c r="U907" s="415"/>
      <c r="V907" s="322"/>
      <c r="W907" s="368"/>
      <c r="X907" s="323"/>
      <c r="Y907" s="324"/>
      <c r="Z907" s="325"/>
      <c r="AA907" s="326"/>
      <c r="AB907" s="304"/>
      <c r="AC907" s="351"/>
      <c r="AD907" s="351"/>
      <c r="AE907" s="354"/>
      <c r="AF907" s="356"/>
      <c r="AG907" s="351"/>
    </row>
    <row r="908" spans="1:33" ht="15" hidden="1">
      <c r="A908" s="75" t="s">
        <v>5711</v>
      </c>
      <c r="B908" s="39" t="s">
        <v>1173</v>
      </c>
      <c r="C908" s="40" t="s">
        <v>2175</v>
      </c>
      <c r="D908" s="40" t="s">
        <v>2175</v>
      </c>
      <c r="E908" s="40" t="s">
        <v>2116</v>
      </c>
      <c r="F908" s="40" t="s">
        <v>2117</v>
      </c>
      <c r="G908" s="42" t="s">
        <v>2107</v>
      </c>
      <c r="H908" s="159" t="s">
        <v>2969</v>
      </c>
      <c r="I908" s="231">
        <v>10197</v>
      </c>
      <c r="J908" s="230">
        <v>1065</v>
      </c>
      <c r="K908" s="228">
        <v>43</v>
      </c>
      <c r="L908" s="172">
        <v>2587.59</v>
      </c>
      <c r="M908" s="160">
        <f t="shared" si="96"/>
        <v>4.2169264999999999E-3</v>
      </c>
      <c r="N908" s="160">
        <f t="shared" si="97"/>
        <v>1.7356021E-3</v>
      </c>
      <c r="O908" s="160">
        <f t="shared" si="98"/>
        <v>4.2159100000000001E-5</v>
      </c>
      <c r="P908" s="19">
        <f t="shared" si="99"/>
        <v>6323</v>
      </c>
      <c r="Q908" s="189"/>
      <c r="R908" s="189"/>
      <c r="S908" s="189"/>
      <c r="T908" s="394"/>
      <c r="U908" s="415"/>
      <c r="V908" s="322"/>
      <c r="W908" s="368"/>
      <c r="X908" s="323"/>
      <c r="Y908" s="324"/>
      <c r="Z908" s="325"/>
      <c r="AA908" s="326"/>
      <c r="AB908" s="304"/>
      <c r="AC908" s="351"/>
      <c r="AD908" s="351"/>
      <c r="AE908" s="354"/>
      <c r="AF908" s="356"/>
      <c r="AG908" s="351"/>
    </row>
    <row r="909" spans="1:33" ht="15" hidden="1">
      <c r="A909" s="75" t="s">
        <v>5712</v>
      </c>
      <c r="B909" s="39" t="s">
        <v>1174</v>
      </c>
      <c r="C909" s="40" t="s">
        <v>2175</v>
      </c>
      <c r="D909" s="40" t="s">
        <v>2175</v>
      </c>
      <c r="E909" s="40" t="s">
        <v>2120</v>
      </c>
      <c r="F909" s="40" t="s">
        <v>2119</v>
      </c>
      <c r="G909" s="42" t="s">
        <v>2108</v>
      </c>
      <c r="H909" s="43" t="s">
        <v>2883</v>
      </c>
      <c r="I909" s="231">
        <v>7786</v>
      </c>
      <c r="J909" s="230">
        <v>933</v>
      </c>
      <c r="K909" s="228">
        <v>30</v>
      </c>
      <c r="L909" s="172">
        <v>2415.38</v>
      </c>
      <c r="M909" s="160">
        <f t="shared" si="96"/>
        <v>3.8530696E-3</v>
      </c>
      <c r="N909" s="160">
        <f t="shared" si="97"/>
        <v>1.488343E-3</v>
      </c>
      <c r="O909" s="160">
        <f t="shared" si="98"/>
        <v>3.6152999999999998E-5</v>
      </c>
      <c r="P909" s="19">
        <f t="shared" si="99"/>
        <v>5422</v>
      </c>
      <c r="Q909" s="189"/>
      <c r="R909" s="189"/>
      <c r="S909" s="189"/>
      <c r="T909" s="394"/>
      <c r="U909" s="415"/>
      <c r="V909" s="322"/>
      <c r="W909" s="368"/>
      <c r="X909" s="323"/>
      <c r="Y909" s="324"/>
      <c r="Z909" s="325"/>
      <c r="AA909" s="326"/>
      <c r="AB909" s="304"/>
      <c r="AC909" s="351"/>
      <c r="AD909" s="351"/>
      <c r="AE909" s="354"/>
      <c r="AF909" s="356"/>
      <c r="AG909" s="351"/>
    </row>
    <row r="910" spans="1:33" ht="15" hidden="1">
      <c r="A910" s="75" t="s">
        <v>5713</v>
      </c>
      <c r="B910" s="39" t="s">
        <v>1175</v>
      </c>
      <c r="C910" s="40" t="s">
        <v>2175</v>
      </c>
      <c r="D910" s="40" t="s">
        <v>2175</v>
      </c>
      <c r="E910" s="40" t="s">
        <v>2122</v>
      </c>
      <c r="F910" s="40" t="s">
        <v>2119</v>
      </c>
      <c r="G910" s="42" t="s">
        <v>2108</v>
      </c>
      <c r="H910" s="43" t="s">
        <v>2970</v>
      </c>
      <c r="I910" s="231">
        <v>15103</v>
      </c>
      <c r="J910" s="230">
        <v>1927</v>
      </c>
      <c r="K910" s="228">
        <v>93</v>
      </c>
      <c r="L910" s="172">
        <v>1788.14</v>
      </c>
      <c r="M910" s="160">
        <f t="shared" si="96"/>
        <v>6.1577170000000001E-3</v>
      </c>
      <c r="N910" s="160">
        <f t="shared" si="97"/>
        <v>6.6359013000000001E-3</v>
      </c>
      <c r="O910" s="160">
        <f t="shared" si="98"/>
        <v>1.611913E-4</v>
      </c>
      <c r="P910" s="19">
        <f t="shared" si="99"/>
        <v>24178</v>
      </c>
      <c r="Q910" s="189"/>
      <c r="R910" s="189"/>
      <c r="S910" s="189"/>
      <c r="T910" s="394"/>
      <c r="U910" s="415"/>
      <c r="V910" s="322"/>
      <c r="W910" s="368"/>
      <c r="X910" s="323"/>
      <c r="Y910" s="324"/>
      <c r="Z910" s="325"/>
      <c r="AA910" s="326"/>
      <c r="AB910" s="304"/>
      <c r="AC910" s="351"/>
      <c r="AD910" s="351"/>
      <c r="AE910" s="354"/>
      <c r="AF910" s="356"/>
      <c r="AG910" s="351"/>
    </row>
    <row r="911" spans="1:33" ht="15" hidden="1">
      <c r="A911" s="75" t="s">
        <v>5714</v>
      </c>
      <c r="B911" s="39" t="s">
        <v>1176</v>
      </c>
      <c r="C911" s="40" t="s">
        <v>2175</v>
      </c>
      <c r="D911" s="40" t="s">
        <v>2175</v>
      </c>
      <c r="E911" s="40" t="s">
        <v>2124</v>
      </c>
      <c r="F911" s="40">
        <v>3</v>
      </c>
      <c r="G911" s="42" t="s">
        <v>2109</v>
      </c>
      <c r="H911" s="43" t="s">
        <v>2971</v>
      </c>
      <c r="I911" s="231">
        <v>49026</v>
      </c>
      <c r="J911" s="230">
        <v>5957</v>
      </c>
      <c r="K911" s="228">
        <v>79</v>
      </c>
      <c r="L911" s="172">
        <v>1647.89</v>
      </c>
      <c r="M911" s="160">
        <f t="shared" si="96"/>
        <v>1.6113898E-3</v>
      </c>
      <c r="N911" s="160">
        <f t="shared" si="97"/>
        <v>5.8250543999999998E-3</v>
      </c>
      <c r="O911" s="160">
        <f t="shared" si="98"/>
        <v>1.4149519999999999E-4</v>
      </c>
      <c r="P911" s="19">
        <f t="shared" si="99"/>
        <v>21224</v>
      </c>
      <c r="Q911" s="189"/>
      <c r="R911" s="189"/>
      <c r="S911" s="189"/>
      <c r="T911" s="394"/>
      <c r="U911" s="415"/>
      <c r="V911" s="322"/>
      <c r="W911" s="368"/>
      <c r="X911" s="323"/>
      <c r="Y911" s="324"/>
      <c r="Z911" s="325"/>
      <c r="AA911" s="326"/>
      <c r="AB911" s="304"/>
      <c r="AC911" s="351"/>
      <c r="AD911" s="351"/>
      <c r="AE911" s="354"/>
      <c r="AF911" s="356"/>
      <c r="AG911" s="351"/>
    </row>
    <row r="912" spans="1:33" ht="15" hidden="1">
      <c r="A912" s="75" t="s">
        <v>5715</v>
      </c>
      <c r="B912" s="39" t="s">
        <v>1177</v>
      </c>
      <c r="C912" s="40" t="s">
        <v>2175</v>
      </c>
      <c r="D912" s="40" t="s">
        <v>2175</v>
      </c>
      <c r="E912" s="40" t="s">
        <v>2126</v>
      </c>
      <c r="F912" s="40" t="s">
        <v>2119</v>
      </c>
      <c r="G912" s="42" t="s">
        <v>2108</v>
      </c>
      <c r="H912" s="43" t="s">
        <v>2972</v>
      </c>
      <c r="I912" s="231">
        <v>7048</v>
      </c>
      <c r="J912" s="230">
        <v>954</v>
      </c>
      <c r="K912" s="228">
        <v>60</v>
      </c>
      <c r="L912" s="172">
        <v>1068.5899999999999</v>
      </c>
      <c r="M912" s="160">
        <f t="shared" si="96"/>
        <v>8.5130533000000001E-3</v>
      </c>
      <c r="N912" s="160">
        <f t="shared" si="97"/>
        <v>7.6001580000000001E-3</v>
      </c>
      <c r="O912" s="160">
        <f t="shared" si="98"/>
        <v>1.8461390000000001E-4</v>
      </c>
      <c r="P912" s="19">
        <f t="shared" si="99"/>
        <v>27692</v>
      </c>
      <c r="Q912" s="189"/>
      <c r="R912" s="189"/>
      <c r="S912" s="189"/>
      <c r="T912" s="394"/>
      <c r="U912" s="415"/>
      <c r="V912" s="322"/>
      <c r="W912" s="368"/>
      <c r="X912" s="323"/>
      <c r="Y912" s="324"/>
      <c r="Z912" s="325"/>
      <c r="AA912" s="326"/>
      <c r="AB912" s="304"/>
      <c r="AC912" s="351"/>
      <c r="AD912" s="351"/>
      <c r="AE912" s="354"/>
      <c r="AF912" s="356"/>
      <c r="AG912" s="351"/>
    </row>
    <row r="913" spans="1:33" ht="15" hidden="1">
      <c r="A913" s="75" t="s">
        <v>5716</v>
      </c>
      <c r="B913" s="39" t="s">
        <v>1178</v>
      </c>
      <c r="C913" s="40" t="s">
        <v>2175</v>
      </c>
      <c r="D913" s="40" t="s">
        <v>2175</v>
      </c>
      <c r="E913" s="40" t="s">
        <v>2133</v>
      </c>
      <c r="F913" s="40">
        <v>3</v>
      </c>
      <c r="G913" s="42" t="s">
        <v>2109</v>
      </c>
      <c r="H913" s="43" t="s">
        <v>2973</v>
      </c>
      <c r="I913" s="231">
        <v>22875</v>
      </c>
      <c r="J913" s="230">
        <v>2890</v>
      </c>
      <c r="K913" s="228">
        <v>89</v>
      </c>
      <c r="L913" s="172">
        <v>1570.47</v>
      </c>
      <c r="M913" s="160">
        <f t="shared" si="96"/>
        <v>3.8907103E-3</v>
      </c>
      <c r="N913" s="160">
        <f t="shared" si="97"/>
        <v>7.1597372999999999E-3</v>
      </c>
      <c r="O913" s="160">
        <f t="shared" si="98"/>
        <v>1.7391570000000001E-4</v>
      </c>
      <c r="P913" s="19">
        <f t="shared" si="99"/>
        <v>26087</v>
      </c>
      <c r="Q913" s="189"/>
      <c r="R913" s="189"/>
      <c r="S913" s="189"/>
      <c r="T913" s="394"/>
      <c r="U913" s="415"/>
      <c r="V913" s="322"/>
      <c r="W913" s="371"/>
      <c r="X913" s="323"/>
      <c r="Y913" s="324"/>
      <c r="Z913" s="325"/>
      <c r="AA913" s="326"/>
      <c r="AB913" s="304"/>
      <c r="AC913" s="351"/>
      <c r="AD913" s="351"/>
      <c r="AE913" s="354"/>
      <c r="AF913" s="356"/>
      <c r="AG913" s="351"/>
    </row>
    <row r="914" spans="1:33" ht="15" hidden="1">
      <c r="A914" s="75" t="s">
        <v>5717</v>
      </c>
      <c r="B914" s="39" t="s">
        <v>1179</v>
      </c>
      <c r="C914" s="40" t="s">
        <v>2175</v>
      </c>
      <c r="D914" s="40" t="s">
        <v>2177</v>
      </c>
      <c r="E914" s="40" t="s">
        <v>2116</v>
      </c>
      <c r="F914" s="40" t="s">
        <v>2117</v>
      </c>
      <c r="G914" s="42" t="s">
        <v>2107</v>
      </c>
      <c r="H914" s="43" t="s">
        <v>2974</v>
      </c>
      <c r="I914" s="231">
        <v>38300</v>
      </c>
      <c r="J914" s="230">
        <v>4477</v>
      </c>
      <c r="K914" s="228">
        <v>143</v>
      </c>
      <c r="L914" s="172">
        <v>2343.25</v>
      </c>
      <c r="M914" s="160">
        <f t="shared" si="96"/>
        <v>3.7336814000000001E-3</v>
      </c>
      <c r="N914" s="160">
        <f t="shared" si="97"/>
        <v>7.1335501999999999E-3</v>
      </c>
      <c r="O914" s="160">
        <f t="shared" si="98"/>
        <v>1.7327959999999999E-4</v>
      </c>
      <c r="P914" s="19">
        <f t="shared" si="99"/>
        <v>25991</v>
      </c>
      <c r="Q914" s="189"/>
      <c r="R914" s="189"/>
      <c r="S914" s="189"/>
      <c r="T914" s="394"/>
      <c r="U914" s="415"/>
      <c r="V914" s="322"/>
      <c r="W914" s="371"/>
      <c r="X914" s="323"/>
      <c r="Y914" s="324"/>
      <c r="Z914" s="325"/>
      <c r="AA914" s="326"/>
      <c r="AB914" s="304"/>
      <c r="AC914" s="351"/>
      <c r="AD914" s="351"/>
      <c r="AE914" s="354"/>
      <c r="AF914" s="356"/>
      <c r="AG914" s="351"/>
    </row>
    <row r="915" spans="1:33" ht="15" hidden="1">
      <c r="A915" s="75" t="s">
        <v>5718</v>
      </c>
      <c r="B915" s="39" t="s">
        <v>1180</v>
      </c>
      <c r="C915" s="40" t="s">
        <v>2175</v>
      </c>
      <c r="D915" s="40" t="s">
        <v>2177</v>
      </c>
      <c r="E915" s="40" t="s">
        <v>2115</v>
      </c>
      <c r="F915" s="40">
        <v>3</v>
      </c>
      <c r="G915" s="42" t="s">
        <v>2109</v>
      </c>
      <c r="H915" s="43" t="s">
        <v>2975</v>
      </c>
      <c r="I915" s="231">
        <v>21270</v>
      </c>
      <c r="J915" s="230">
        <v>2663</v>
      </c>
      <c r="K915" s="228">
        <v>39</v>
      </c>
      <c r="L915" s="172">
        <v>1910.31</v>
      </c>
      <c r="M915" s="24">
        <f t="shared" si="96"/>
        <v>1.8335684E-3</v>
      </c>
      <c r="N915" s="24">
        <f t="shared" si="97"/>
        <v>2.5560209999999999E-3</v>
      </c>
      <c r="O915" s="44">
        <f t="shared" si="98"/>
        <v>6.2087699999999998E-5</v>
      </c>
      <c r="P915" s="19">
        <f t="shared" si="99"/>
        <v>9313</v>
      </c>
      <c r="Q915" s="187"/>
      <c r="R915" s="187"/>
      <c r="S915" s="187"/>
      <c r="T915" s="393"/>
      <c r="U915" s="415"/>
      <c r="V915" s="322"/>
      <c r="W915" s="371"/>
      <c r="X915" s="323"/>
      <c r="Y915" s="324"/>
      <c r="Z915" s="325"/>
      <c r="AA915" s="326"/>
      <c r="AB915" s="304"/>
      <c r="AC915" s="351"/>
      <c r="AD915" s="351"/>
      <c r="AE915" s="354"/>
      <c r="AF915" s="356"/>
      <c r="AG915" s="351"/>
    </row>
    <row r="916" spans="1:33" ht="15" hidden="1">
      <c r="A916" s="75" t="s">
        <v>5719</v>
      </c>
      <c r="B916" s="39" t="s">
        <v>1181</v>
      </c>
      <c r="C916" s="40" t="s">
        <v>2175</v>
      </c>
      <c r="D916" s="40" t="s">
        <v>2177</v>
      </c>
      <c r="E916" s="40" t="s">
        <v>2120</v>
      </c>
      <c r="F916" s="40">
        <v>3</v>
      </c>
      <c r="G916" s="42" t="s">
        <v>2109</v>
      </c>
      <c r="H916" s="43" t="s">
        <v>2976</v>
      </c>
      <c r="I916" s="231">
        <v>12999</v>
      </c>
      <c r="J916" s="230">
        <v>1591</v>
      </c>
      <c r="K916" s="228">
        <v>33</v>
      </c>
      <c r="L916" s="172">
        <v>1505.29</v>
      </c>
      <c r="M916" s="24">
        <f t="shared" si="96"/>
        <v>2.5386568000000001E-3</v>
      </c>
      <c r="N916" s="24">
        <f t="shared" si="97"/>
        <v>2.6832058E-3</v>
      </c>
      <c r="O916" s="44">
        <f t="shared" si="98"/>
        <v>6.5177200000000003E-5</v>
      </c>
      <c r="P916" s="19">
        <f t="shared" si="99"/>
        <v>9776</v>
      </c>
      <c r="Q916" s="187"/>
      <c r="R916" s="187"/>
      <c r="S916" s="187"/>
      <c r="T916" s="393"/>
      <c r="U916" s="415"/>
      <c r="V916" s="322"/>
      <c r="W916" s="371"/>
      <c r="X916" s="323"/>
      <c r="Y916" s="324"/>
      <c r="Z916" s="325"/>
      <c r="AA916" s="326"/>
      <c r="AB916" s="304"/>
      <c r="AC916" s="351"/>
      <c r="AD916" s="351"/>
      <c r="AE916" s="354"/>
      <c r="AF916" s="356"/>
      <c r="AG916" s="351"/>
    </row>
    <row r="917" spans="1:33" ht="15" hidden="1">
      <c r="A917" s="75" t="s">
        <v>5720</v>
      </c>
      <c r="B917" s="39" t="s">
        <v>1182</v>
      </c>
      <c r="C917" s="40" t="s">
        <v>2175</v>
      </c>
      <c r="D917" s="40" t="s">
        <v>2177</v>
      </c>
      <c r="E917" s="40" t="s">
        <v>2122</v>
      </c>
      <c r="F917" s="40">
        <v>3</v>
      </c>
      <c r="G917" s="42" t="s">
        <v>2109</v>
      </c>
      <c r="H917" s="43" t="s">
        <v>2977</v>
      </c>
      <c r="I917" s="231">
        <v>34193</v>
      </c>
      <c r="J917" s="230">
        <v>4472</v>
      </c>
      <c r="K917" s="228">
        <v>138</v>
      </c>
      <c r="L917" s="172">
        <v>1642.7</v>
      </c>
      <c r="M917" s="24">
        <f t="shared" si="96"/>
        <v>4.0359137000000002E-3</v>
      </c>
      <c r="N917" s="24">
        <f t="shared" si="97"/>
        <v>1.09871589E-2</v>
      </c>
      <c r="O917" s="44">
        <f t="shared" si="98"/>
        <v>2.6688679999999998E-4</v>
      </c>
      <c r="P917" s="19">
        <f t="shared" si="99"/>
        <v>40033</v>
      </c>
      <c r="Q917" s="187"/>
      <c r="R917" s="187"/>
      <c r="S917" s="187"/>
      <c r="T917" s="393"/>
      <c r="U917" s="415"/>
      <c r="V917" s="322"/>
      <c r="W917" s="371"/>
      <c r="X917" s="323"/>
      <c r="Y917" s="324"/>
      <c r="Z917" s="325"/>
      <c r="AA917" s="326"/>
      <c r="AB917" s="304"/>
      <c r="AC917" s="351"/>
      <c r="AD917" s="351"/>
      <c r="AE917" s="354"/>
      <c r="AF917" s="356"/>
      <c r="AG917" s="351"/>
    </row>
    <row r="918" spans="1:33" ht="15" hidden="1">
      <c r="A918" s="75" t="s">
        <v>5721</v>
      </c>
      <c r="B918" s="39" t="s">
        <v>1183</v>
      </c>
      <c r="C918" s="40" t="s">
        <v>2175</v>
      </c>
      <c r="D918" s="40" t="s">
        <v>2177</v>
      </c>
      <c r="E918" s="40" t="s">
        <v>2124</v>
      </c>
      <c r="F918" s="40" t="s">
        <v>2119</v>
      </c>
      <c r="G918" s="42" t="s">
        <v>2108</v>
      </c>
      <c r="H918" s="43" t="s">
        <v>2311</v>
      </c>
      <c r="I918" s="231">
        <v>8207</v>
      </c>
      <c r="J918" s="230">
        <v>1159</v>
      </c>
      <c r="K918" s="228">
        <v>4</v>
      </c>
      <c r="L918" s="172">
        <v>1322.86</v>
      </c>
      <c r="M918" s="24">
        <f t="shared" si="96"/>
        <v>4.873888E-4</v>
      </c>
      <c r="N918" s="24">
        <f t="shared" si="97"/>
        <v>4.2701689999999999E-4</v>
      </c>
      <c r="O918" s="44">
        <f t="shared" si="98"/>
        <v>1.0372499999999999E-5</v>
      </c>
      <c r="P918" s="19">
        <f t="shared" si="99"/>
        <v>1555</v>
      </c>
      <c r="Q918" s="187"/>
      <c r="R918" s="187"/>
      <c r="S918" s="187"/>
      <c r="T918" s="393"/>
      <c r="U918" s="415"/>
      <c r="V918" s="322"/>
      <c r="W918" s="371"/>
      <c r="X918" s="323"/>
      <c r="Y918" s="324"/>
      <c r="Z918" s="325"/>
      <c r="AA918" s="326"/>
      <c r="AB918" s="304"/>
      <c r="AC918" s="351"/>
      <c r="AD918" s="351"/>
      <c r="AE918" s="354"/>
      <c r="AF918" s="356"/>
      <c r="AG918" s="351"/>
    </row>
    <row r="919" spans="1:33" ht="15" hidden="1">
      <c r="A919" s="75" t="s">
        <v>5722</v>
      </c>
      <c r="B919" s="39" t="s">
        <v>1184</v>
      </c>
      <c r="C919" s="40" t="s">
        <v>2175</v>
      </c>
      <c r="D919" s="40" t="s">
        <v>2177</v>
      </c>
      <c r="E919" s="40" t="s">
        <v>2126</v>
      </c>
      <c r="F919" s="40" t="s">
        <v>2119</v>
      </c>
      <c r="G919" s="42" t="s">
        <v>2108</v>
      </c>
      <c r="H919" s="43" t="s">
        <v>2974</v>
      </c>
      <c r="I919" s="231">
        <v>18422</v>
      </c>
      <c r="J919" s="230">
        <v>2598</v>
      </c>
      <c r="K919" s="228">
        <v>30</v>
      </c>
      <c r="L919" s="172">
        <v>1689.1</v>
      </c>
      <c r="M919" s="24">
        <f t="shared" si="96"/>
        <v>1.6284876000000001E-3</v>
      </c>
      <c r="N919" s="24">
        <f t="shared" si="97"/>
        <v>2.5047721999999998E-3</v>
      </c>
      <c r="O919" s="44">
        <f t="shared" si="98"/>
        <v>6.08429E-5</v>
      </c>
      <c r="P919" s="19">
        <f t="shared" si="99"/>
        <v>9126</v>
      </c>
      <c r="Q919" s="187"/>
      <c r="R919" s="187"/>
      <c r="S919" s="187"/>
      <c r="T919" s="393"/>
      <c r="U919" s="415"/>
      <c r="V919" s="322"/>
      <c r="W919" s="371"/>
      <c r="X919" s="323"/>
      <c r="Y919" s="324"/>
      <c r="Z919" s="325"/>
      <c r="AA919" s="326"/>
      <c r="AB919" s="304"/>
      <c r="AC919" s="351"/>
      <c r="AD919" s="351"/>
      <c r="AE919" s="354"/>
      <c r="AF919" s="356"/>
      <c r="AG919" s="351"/>
    </row>
    <row r="920" spans="1:33" ht="15" hidden="1">
      <c r="A920" s="75" t="s">
        <v>5723</v>
      </c>
      <c r="B920" s="39" t="s">
        <v>1185</v>
      </c>
      <c r="C920" s="40" t="s">
        <v>2175</v>
      </c>
      <c r="D920" s="40" t="s">
        <v>2177</v>
      </c>
      <c r="E920" s="40" t="s">
        <v>2133</v>
      </c>
      <c r="F920" s="40" t="s">
        <v>2119</v>
      </c>
      <c r="G920" s="42" t="s">
        <v>2108</v>
      </c>
      <c r="H920" s="43" t="s">
        <v>2978</v>
      </c>
      <c r="I920" s="231">
        <v>4297</v>
      </c>
      <c r="J920" s="230">
        <v>575</v>
      </c>
      <c r="K920" s="228">
        <v>6</v>
      </c>
      <c r="L920" s="172">
        <v>1238.55</v>
      </c>
      <c r="M920" s="24">
        <f t="shared" si="96"/>
        <v>1.3963230000000001E-3</v>
      </c>
      <c r="N920" s="24">
        <f t="shared" si="97"/>
        <v>6.4824649999999995E-4</v>
      </c>
      <c r="O920" s="44">
        <f t="shared" si="98"/>
        <v>1.5746399999999999E-5</v>
      </c>
      <c r="P920" s="19">
        <f t="shared" si="99"/>
        <v>2361</v>
      </c>
      <c r="Q920" s="187"/>
      <c r="R920" s="187"/>
      <c r="S920" s="187"/>
      <c r="T920" s="393"/>
      <c r="U920" s="415"/>
      <c r="V920" s="322"/>
      <c r="W920" s="371"/>
      <c r="X920" s="323"/>
      <c r="Y920" s="324"/>
      <c r="Z920" s="325"/>
      <c r="AA920" s="326"/>
      <c r="AB920" s="304"/>
      <c r="AC920" s="351"/>
      <c r="AD920" s="351"/>
      <c r="AE920" s="354"/>
      <c r="AF920" s="356"/>
      <c r="AG920" s="351"/>
    </row>
    <row r="921" spans="1:33" ht="15" hidden="1">
      <c r="A921" s="75" t="s">
        <v>5724</v>
      </c>
      <c r="B921" s="39" t="s">
        <v>1186</v>
      </c>
      <c r="C921" s="40" t="s">
        <v>2175</v>
      </c>
      <c r="D921" s="40" t="s">
        <v>2177</v>
      </c>
      <c r="E921" s="40" t="s">
        <v>2157</v>
      </c>
      <c r="F921" s="40" t="s">
        <v>2119</v>
      </c>
      <c r="G921" s="42" t="s">
        <v>2108</v>
      </c>
      <c r="H921" s="43" t="s">
        <v>2979</v>
      </c>
      <c r="I921" s="231">
        <v>6751</v>
      </c>
      <c r="J921" s="230">
        <v>957</v>
      </c>
      <c r="K921" s="228">
        <v>29</v>
      </c>
      <c r="L921" s="172">
        <v>1176.0999999999999</v>
      </c>
      <c r="M921" s="24">
        <f t="shared" si="96"/>
        <v>4.2956599000000002E-3</v>
      </c>
      <c r="N921" s="24">
        <f t="shared" si="97"/>
        <v>3.4954055000000002E-3</v>
      </c>
      <c r="O921" s="44">
        <f t="shared" si="98"/>
        <v>8.4906099999999997E-5</v>
      </c>
      <c r="P921" s="19">
        <f t="shared" si="99"/>
        <v>12735</v>
      </c>
      <c r="Q921" s="187"/>
      <c r="R921" s="187"/>
      <c r="S921" s="187"/>
      <c r="T921" s="393"/>
      <c r="U921" s="415"/>
      <c r="V921" s="322"/>
      <c r="W921" s="371"/>
      <c r="X921" s="323"/>
      <c r="Y921" s="324"/>
      <c r="Z921" s="325"/>
      <c r="AA921" s="326"/>
      <c r="AB921" s="304"/>
      <c r="AC921" s="351"/>
      <c r="AD921" s="351"/>
      <c r="AE921" s="354"/>
      <c r="AF921" s="356"/>
      <c r="AG921" s="351"/>
    </row>
    <row r="922" spans="1:33" ht="15" hidden="1">
      <c r="A922" s="75" t="s">
        <v>5725</v>
      </c>
      <c r="B922" s="39" t="s">
        <v>1187</v>
      </c>
      <c r="C922" s="40" t="s">
        <v>2175</v>
      </c>
      <c r="D922" s="40" t="s">
        <v>2177</v>
      </c>
      <c r="E922" s="40" t="s">
        <v>2159</v>
      </c>
      <c r="F922" s="40">
        <v>3</v>
      </c>
      <c r="G922" s="42" t="s">
        <v>2109</v>
      </c>
      <c r="H922" s="43" t="s">
        <v>2980</v>
      </c>
      <c r="I922" s="231">
        <v>9298</v>
      </c>
      <c r="J922" s="230">
        <v>1219</v>
      </c>
      <c r="K922" s="228">
        <v>37</v>
      </c>
      <c r="L922" s="172">
        <v>1700.61</v>
      </c>
      <c r="M922" s="24">
        <f t="shared" si="96"/>
        <v>3.9793503000000001E-3</v>
      </c>
      <c r="N922" s="24">
        <f t="shared" si="97"/>
        <v>2.8524047E-3</v>
      </c>
      <c r="O922" s="44">
        <f t="shared" si="98"/>
        <v>6.9287099999999996E-5</v>
      </c>
      <c r="P922" s="19">
        <f t="shared" si="99"/>
        <v>10393</v>
      </c>
      <c r="Q922" s="187"/>
      <c r="R922" s="187"/>
      <c r="S922" s="187"/>
      <c r="T922" s="393"/>
      <c r="U922" s="415"/>
      <c r="V922" s="322"/>
      <c r="W922" s="371"/>
      <c r="X922" s="323"/>
      <c r="Y922" s="324"/>
      <c r="Z922" s="325"/>
      <c r="AA922" s="326"/>
      <c r="AB922" s="304"/>
      <c r="AC922" s="351"/>
      <c r="AD922" s="351"/>
      <c r="AE922" s="354"/>
      <c r="AF922" s="356"/>
      <c r="AG922" s="351"/>
    </row>
    <row r="923" spans="1:33" ht="15" hidden="1">
      <c r="A923" s="75" t="s">
        <v>5726</v>
      </c>
      <c r="B923" s="39" t="s">
        <v>1188</v>
      </c>
      <c r="C923" s="40" t="s">
        <v>2175</v>
      </c>
      <c r="D923" s="40" t="s">
        <v>2179</v>
      </c>
      <c r="E923" s="40" t="s">
        <v>2116</v>
      </c>
      <c r="F923" s="40" t="s">
        <v>2119</v>
      </c>
      <c r="G923" s="42" t="s">
        <v>2108</v>
      </c>
      <c r="H923" s="43" t="s">
        <v>2981</v>
      </c>
      <c r="I923" s="231">
        <v>9020</v>
      </c>
      <c r="J923" s="230">
        <v>1286</v>
      </c>
      <c r="K923" s="228">
        <v>31</v>
      </c>
      <c r="L923" s="172">
        <v>1091.45</v>
      </c>
      <c r="M923" s="24">
        <f t="shared" ref="M923:M954" si="100" xml:space="preserve"> ROUNDDOWN(K923/I923,10)</f>
        <v>3.4368070000000001E-3</v>
      </c>
      <c r="N923" s="24">
        <f t="shared" ref="N923:N954" si="101">ROUNDDOWN(J923*M923/L923,10)</f>
        <v>4.0494147999999997E-3</v>
      </c>
      <c r="O923" s="44">
        <f t="shared" ref="O923:O954" si="102">ROUNDDOWN(N923/$N$2499,10)</f>
        <v>9.8363500000000001E-5</v>
      </c>
      <c r="P923" s="19">
        <f t="shared" si="99"/>
        <v>14754</v>
      </c>
      <c r="Q923" s="187"/>
      <c r="R923" s="187"/>
      <c r="S923" s="187"/>
      <c r="T923" s="393"/>
      <c r="U923" s="415"/>
      <c r="V923" s="322"/>
      <c r="W923" s="371"/>
      <c r="X923" s="323"/>
      <c r="Y923" s="324"/>
      <c r="Z923" s="325"/>
      <c r="AA923" s="326"/>
      <c r="AB923" s="304"/>
      <c r="AC923" s="351"/>
      <c r="AD923" s="351"/>
      <c r="AE923" s="354"/>
      <c r="AF923" s="356"/>
      <c r="AG923" s="351"/>
    </row>
    <row r="924" spans="1:33" ht="15" hidden="1">
      <c r="A924" s="75" t="s">
        <v>5727</v>
      </c>
      <c r="B924" s="39" t="s">
        <v>1189</v>
      </c>
      <c r="C924" s="40" t="s">
        <v>2175</v>
      </c>
      <c r="D924" s="40" t="s">
        <v>2179</v>
      </c>
      <c r="E924" s="40" t="s">
        <v>2115</v>
      </c>
      <c r="F924" s="40" t="s">
        <v>2119</v>
      </c>
      <c r="G924" s="42" t="s">
        <v>2108</v>
      </c>
      <c r="H924" s="43" t="s">
        <v>2982</v>
      </c>
      <c r="I924" s="231">
        <v>5508</v>
      </c>
      <c r="J924" s="230">
        <v>606</v>
      </c>
      <c r="K924" s="228">
        <v>69</v>
      </c>
      <c r="L924" s="172">
        <v>978.8</v>
      </c>
      <c r="M924" s="24">
        <f t="shared" si="100"/>
        <v>1.25272331E-2</v>
      </c>
      <c r="N924" s="24">
        <f t="shared" si="101"/>
        <v>7.7559289000000003E-3</v>
      </c>
      <c r="O924" s="44">
        <f t="shared" si="102"/>
        <v>1.883977E-4</v>
      </c>
      <c r="P924" s="19">
        <f t="shared" si="99"/>
        <v>28259</v>
      </c>
      <c r="Q924" s="187"/>
      <c r="R924" s="187"/>
      <c r="S924" s="187"/>
      <c r="T924" s="393"/>
      <c r="U924" s="415"/>
      <c r="V924" s="322"/>
      <c r="W924" s="371"/>
      <c r="X924" s="323"/>
      <c r="Y924" s="324"/>
      <c r="Z924" s="325"/>
      <c r="AA924" s="326"/>
      <c r="AB924" s="304"/>
      <c r="AC924" s="351"/>
      <c r="AD924" s="351"/>
      <c r="AE924" s="354"/>
      <c r="AF924" s="356"/>
      <c r="AG924" s="351"/>
    </row>
    <row r="925" spans="1:33" ht="15" hidden="1">
      <c r="A925" s="76" t="s">
        <v>7279</v>
      </c>
      <c r="B925" s="39" t="s">
        <v>1190</v>
      </c>
      <c r="C925" s="40" t="s">
        <v>2175</v>
      </c>
      <c r="D925" s="40" t="s">
        <v>2179</v>
      </c>
      <c r="E925" s="40" t="s">
        <v>2120</v>
      </c>
      <c r="F925" s="40">
        <v>3</v>
      </c>
      <c r="G925" s="42" t="s">
        <v>2109</v>
      </c>
      <c r="H925" s="43" t="s">
        <v>2983</v>
      </c>
      <c r="I925" s="231">
        <v>5752</v>
      </c>
      <c r="J925" s="230">
        <v>743</v>
      </c>
      <c r="K925" s="228">
        <v>56</v>
      </c>
      <c r="L925" s="172">
        <v>1125.94</v>
      </c>
      <c r="M925" s="24">
        <f t="shared" si="100"/>
        <v>9.7357439999999993E-3</v>
      </c>
      <c r="N925" s="24">
        <f t="shared" si="101"/>
        <v>6.4245498999999998E-3</v>
      </c>
      <c r="O925" s="44">
        <f t="shared" si="102"/>
        <v>1.560574E-4</v>
      </c>
      <c r="P925" s="19">
        <f t="shared" si="99"/>
        <v>23408</v>
      </c>
      <c r="Q925" s="187"/>
      <c r="R925" s="187"/>
      <c r="S925" s="187"/>
      <c r="T925" s="393"/>
      <c r="U925" s="415"/>
      <c r="V925" s="322"/>
      <c r="W925" s="371"/>
      <c r="X925" s="323"/>
      <c r="Y925" s="324"/>
      <c r="Z925" s="325"/>
      <c r="AA925" s="326"/>
      <c r="AB925" s="304"/>
      <c r="AC925" s="351"/>
      <c r="AD925" s="351"/>
      <c r="AE925" s="354"/>
      <c r="AF925" s="356"/>
      <c r="AG925" s="351"/>
    </row>
    <row r="926" spans="1:33" ht="15" hidden="1">
      <c r="A926" s="75" t="s">
        <v>5728</v>
      </c>
      <c r="B926" s="39" t="s">
        <v>1191</v>
      </c>
      <c r="C926" s="40" t="s">
        <v>2175</v>
      </c>
      <c r="D926" s="40" t="s">
        <v>2179</v>
      </c>
      <c r="E926" s="40" t="s">
        <v>2122</v>
      </c>
      <c r="F926" s="40" t="s">
        <v>2119</v>
      </c>
      <c r="G926" s="42" t="s">
        <v>2108</v>
      </c>
      <c r="H926" s="43" t="s">
        <v>2984</v>
      </c>
      <c r="I926" s="231">
        <v>3583</v>
      </c>
      <c r="J926" s="230">
        <v>519</v>
      </c>
      <c r="K926" s="228">
        <v>44</v>
      </c>
      <c r="L926" s="172">
        <v>720.94</v>
      </c>
      <c r="M926" s="24">
        <f t="shared" si="100"/>
        <v>1.22802121E-2</v>
      </c>
      <c r="N926" s="24">
        <f t="shared" si="101"/>
        <v>8.8404445000000009E-3</v>
      </c>
      <c r="O926" s="44">
        <f t="shared" si="102"/>
        <v>2.1474140000000001E-4</v>
      </c>
      <c r="P926" s="19">
        <f t="shared" si="99"/>
        <v>32211</v>
      </c>
      <c r="Q926" s="187"/>
      <c r="R926" s="187"/>
      <c r="S926" s="187"/>
      <c r="T926" s="393"/>
      <c r="U926" s="415"/>
      <c r="V926" s="322"/>
      <c r="W926" s="371"/>
      <c r="X926" s="323"/>
      <c r="Y926" s="324"/>
      <c r="Z926" s="325"/>
      <c r="AA926" s="326"/>
      <c r="AB926" s="304"/>
      <c r="AC926" s="351"/>
      <c r="AD926" s="351"/>
      <c r="AE926" s="354"/>
      <c r="AF926" s="356"/>
      <c r="AG926" s="351"/>
    </row>
    <row r="927" spans="1:33" ht="15" hidden="1">
      <c r="A927" s="75" t="s">
        <v>5729</v>
      </c>
      <c r="B927" s="39" t="s">
        <v>1192</v>
      </c>
      <c r="C927" s="40" t="s">
        <v>2175</v>
      </c>
      <c r="D927" s="40" t="s">
        <v>2179</v>
      </c>
      <c r="E927" s="40" t="s">
        <v>2124</v>
      </c>
      <c r="F927" s="40">
        <v>3</v>
      </c>
      <c r="G927" s="42" t="s">
        <v>2109</v>
      </c>
      <c r="H927" s="43" t="s">
        <v>2985</v>
      </c>
      <c r="I927" s="231">
        <v>16243</v>
      </c>
      <c r="J927" s="230">
        <v>1998</v>
      </c>
      <c r="K927" s="228">
        <v>80</v>
      </c>
      <c r="L927" s="172">
        <v>1090.07</v>
      </c>
      <c r="M927" s="24">
        <f t="shared" si="100"/>
        <v>4.9251985000000002E-3</v>
      </c>
      <c r="N927" s="24">
        <f t="shared" si="101"/>
        <v>9.0274446000000001E-3</v>
      </c>
      <c r="O927" s="44">
        <f t="shared" si="102"/>
        <v>2.192838E-4</v>
      </c>
      <c r="P927" s="19">
        <f t="shared" si="99"/>
        <v>32892</v>
      </c>
      <c r="Q927" s="187"/>
      <c r="R927" s="187"/>
      <c r="S927" s="187"/>
      <c r="T927" s="393"/>
      <c r="U927" s="415"/>
      <c r="V927" s="322"/>
      <c r="W927" s="371"/>
      <c r="X927" s="323"/>
      <c r="Y927" s="324"/>
      <c r="Z927" s="325"/>
      <c r="AA927" s="326"/>
      <c r="AB927" s="304"/>
      <c r="AC927" s="351"/>
      <c r="AD927" s="351"/>
      <c r="AE927" s="354"/>
      <c r="AF927" s="356"/>
      <c r="AG927" s="351"/>
    </row>
    <row r="928" spans="1:33" ht="15" hidden="1">
      <c r="A928" s="75" t="s">
        <v>5730</v>
      </c>
      <c r="B928" s="39" t="s">
        <v>1196</v>
      </c>
      <c r="C928" s="40" t="s">
        <v>2175</v>
      </c>
      <c r="D928" s="40" t="s">
        <v>2179</v>
      </c>
      <c r="E928" s="40" t="s">
        <v>2126</v>
      </c>
      <c r="F928" s="40" t="s">
        <v>2119</v>
      </c>
      <c r="G928" s="42" t="s">
        <v>2108</v>
      </c>
      <c r="H928" s="43" t="s">
        <v>2986</v>
      </c>
      <c r="I928" s="231">
        <v>3417</v>
      </c>
      <c r="J928" s="230">
        <v>469</v>
      </c>
      <c r="K928" s="228">
        <v>6</v>
      </c>
      <c r="L928" s="172">
        <v>1010.34</v>
      </c>
      <c r="M928" s="24">
        <f t="shared" si="100"/>
        <v>1.7559262E-3</v>
      </c>
      <c r="N928" s="24">
        <f t="shared" si="101"/>
        <v>8.151012E-4</v>
      </c>
      <c r="O928" s="44">
        <f t="shared" si="102"/>
        <v>1.9799399999999999E-5</v>
      </c>
      <c r="P928" s="19">
        <f t="shared" si="99"/>
        <v>2969</v>
      </c>
      <c r="Q928" s="187"/>
      <c r="R928" s="187"/>
      <c r="S928" s="187"/>
      <c r="T928" s="393"/>
      <c r="U928" s="415"/>
      <c r="V928" s="322"/>
      <c r="W928" s="371"/>
      <c r="X928" s="323"/>
      <c r="Y928" s="324"/>
      <c r="Z928" s="325"/>
      <c r="AA928" s="326"/>
      <c r="AB928" s="304"/>
      <c r="AC928" s="351"/>
      <c r="AD928" s="351"/>
      <c r="AE928" s="354"/>
      <c r="AF928" s="356"/>
      <c r="AG928" s="351"/>
    </row>
    <row r="929" spans="1:33" ht="15" hidden="1">
      <c r="A929" s="75" t="s">
        <v>5731</v>
      </c>
      <c r="B929" s="39" t="s">
        <v>1197</v>
      </c>
      <c r="C929" s="40" t="s">
        <v>2175</v>
      </c>
      <c r="D929" s="40" t="s">
        <v>2211</v>
      </c>
      <c r="E929" s="40" t="s">
        <v>2116</v>
      </c>
      <c r="F929" s="40" t="s">
        <v>2117</v>
      </c>
      <c r="G929" s="42" t="s">
        <v>2107</v>
      </c>
      <c r="H929" s="43" t="s">
        <v>2987</v>
      </c>
      <c r="I929" s="231">
        <v>5373</v>
      </c>
      <c r="J929" s="230">
        <v>745</v>
      </c>
      <c r="K929" s="228">
        <v>31</v>
      </c>
      <c r="L929" s="172">
        <v>1472.1</v>
      </c>
      <c r="M929" s="160">
        <f t="shared" si="100"/>
        <v>5.7695886000000002E-3</v>
      </c>
      <c r="N929" s="160">
        <f t="shared" si="101"/>
        <v>2.9198719E-3</v>
      </c>
      <c r="O929" s="160">
        <f t="shared" si="102"/>
        <v>7.0926000000000005E-5</v>
      </c>
      <c r="P929" s="19">
        <f t="shared" si="99"/>
        <v>10638</v>
      </c>
      <c r="Q929" s="189"/>
      <c r="R929" s="189"/>
      <c r="S929" s="189"/>
      <c r="T929" s="394"/>
      <c r="U929" s="415"/>
      <c r="V929" s="322"/>
      <c r="W929" s="371"/>
      <c r="X929" s="323"/>
      <c r="Y929" s="324"/>
      <c r="Z929" s="325"/>
      <c r="AA929" s="326"/>
      <c r="AB929" s="304"/>
      <c r="AC929" s="351"/>
      <c r="AD929" s="351"/>
      <c r="AE929" s="354"/>
      <c r="AF929" s="356"/>
      <c r="AG929" s="351"/>
    </row>
    <row r="930" spans="1:33" ht="15" hidden="1">
      <c r="A930" s="75" t="s">
        <v>5732</v>
      </c>
      <c r="B930" s="39" t="s">
        <v>1198</v>
      </c>
      <c r="C930" s="40" t="s">
        <v>2175</v>
      </c>
      <c r="D930" s="40" t="s">
        <v>2211</v>
      </c>
      <c r="E930" s="40" t="s">
        <v>2115</v>
      </c>
      <c r="F930" s="40" t="s">
        <v>2117</v>
      </c>
      <c r="G930" s="42" t="s">
        <v>2107</v>
      </c>
      <c r="H930" s="43" t="s">
        <v>2988</v>
      </c>
      <c r="I930" s="231">
        <v>9165</v>
      </c>
      <c r="J930" s="230">
        <v>1207</v>
      </c>
      <c r="K930" s="228">
        <v>52</v>
      </c>
      <c r="L930" s="172">
        <v>1666.91</v>
      </c>
      <c r="M930" s="160">
        <f t="shared" si="100"/>
        <v>5.6737588000000004E-3</v>
      </c>
      <c r="N930" s="160">
        <f t="shared" si="101"/>
        <v>4.1083363000000003E-3</v>
      </c>
      <c r="O930" s="160">
        <f t="shared" si="102"/>
        <v>9.9794699999999995E-5</v>
      </c>
      <c r="P930" s="19">
        <f t="shared" si="99"/>
        <v>14969</v>
      </c>
      <c r="Q930" s="189"/>
      <c r="R930" s="189"/>
      <c r="S930" s="189"/>
      <c r="T930" s="394"/>
      <c r="U930" s="415"/>
      <c r="V930" s="322"/>
      <c r="W930" s="371"/>
      <c r="X930" s="323"/>
      <c r="Y930" s="324"/>
      <c r="Z930" s="325"/>
      <c r="AA930" s="326"/>
      <c r="AB930" s="304"/>
      <c r="AC930" s="351"/>
      <c r="AD930" s="351"/>
      <c r="AE930" s="354"/>
      <c r="AF930" s="356"/>
      <c r="AG930" s="351"/>
    </row>
    <row r="931" spans="1:33" ht="15" hidden="1">
      <c r="A931" s="75" t="s">
        <v>5733</v>
      </c>
      <c r="B931" s="39" t="s">
        <v>1199</v>
      </c>
      <c r="C931" s="40" t="s">
        <v>2175</v>
      </c>
      <c r="D931" s="40" t="s">
        <v>2211</v>
      </c>
      <c r="E931" s="40" t="s">
        <v>2120</v>
      </c>
      <c r="F931" s="40" t="s">
        <v>2119</v>
      </c>
      <c r="G931" s="46" t="s">
        <v>2108</v>
      </c>
      <c r="H931" s="159" t="s">
        <v>2989</v>
      </c>
      <c r="I931" s="231">
        <v>8946</v>
      </c>
      <c r="J931" s="230">
        <v>1489</v>
      </c>
      <c r="K931" s="228">
        <v>93</v>
      </c>
      <c r="L931" s="172">
        <v>701.27</v>
      </c>
      <c r="M931" s="160">
        <f t="shared" si="100"/>
        <v>1.03957075E-2</v>
      </c>
      <c r="N931" s="160">
        <f t="shared" si="101"/>
        <v>2.2073108000000001E-2</v>
      </c>
      <c r="O931" s="160">
        <f t="shared" si="102"/>
        <v>5.3617339999999995E-4</v>
      </c>
      <c r="P931" s="19">
        <f t="shared" si="99"/>
        <v>80426</v>
      </c>
      <c r="Q931" s="189"/>
      <c r="R931" s="189"/>
      <c r="S931" s="189"/>
      <c r="T931" s="394"/>
      <c r="U931" s="415"/>
      <c r="V931" s="322"/>
      <c r="W931" s="368"/>
      <c r="X931" s="323"/>
      <c r="Y931" s="324"/>
      <c r="Z931" s="325"/>
      <c r="AA931" s="326"/>
      <c r="AB931" s="304"/>
      <c r="AC931" s="351"/>
      <c r="AD931" s="351"/>
      <c r="AE931" s="354"/>
      <c r="AF931" s="356"/>
      <c r="AG931" s="351"/>
    </row>
    <row r="932" spans="1:33" ht="15" hidden="1">
      <c r="A932" s="75" t="s">
        <v>5734</v>
      </c>
      <c r="B932" s="39" t="s">
        <v>1200</v>
      </c>
      <c r="C932" s="40" t="s">
        <v>2175</v>
      </c>
      <c r="D932" s="40" t="s">
        <v>2211</v>
      </c>
      <c r="E932" s="40" t="s">
        <v>2122</v>
      </c>
      <c r="F932" s="40" t="s">
        <v>2119</v>
      </c>
      <c r="G932" s="46" t="s">
        <v>2108</v>
      </c>
      <c r="H932" s="159" t="s">
        <v>2990</v>
      </c>
      <c r="I932" s="231">
        <v>6859</v>
      </c>
      <c r="J932" s="230">
        <v>1127</v>
      </c>
      <c r="K932" s="228">
        <v>335</v>
      </c>
      <c r="L932" s="172">
        <v>769.25</v>
      </c>
      <c r="M932" s="160">
        <f t="shared" si="100"/>
        <v>4.8840938899999999E-2</v>
      </c>
      <c r="N932" s="160">
        <f t="shared" si="101"/>
        <v>7.1555070700000001E-2</v>
      </c>
      <c r="O932" s="160">
        <f t="shared" si="102"/>
        <v>1.7381299E-3</v>
      </c>
      <c r="P932" s="19">
        <f t="shared" si="99"/>
        <v>260719</v>
      </c>
      <c r="Q932" s="189"/>
      <c r="R932" s="189"/>
      <c r="S932" s="189"/>
      <c r="T932" s="394"/>
      <c r="U932" s="415"/>
      <c r="V932" s="322"/>
      <c r="W932" s="368"/>
      <c r="X932" s="323"/>
      <c r="Y932" s="324"/>
      <c r="Z932" s="325"/>
      <c r="AA932" s="326"/>
      <c r="AB932" s="304"/>
      <c r="AC932" s="351"/>
      <c r="AD932" s="351"/>
      <c r="AE932" s="354"/>
      <c r="AF932" s="356"/>
      <c r="AG932" s="351"/>
    </row>
    <row r="933" spans="1:33" ht="15" hidden="1">
      <c r="A933" s="75" t="s">
        <v>5735</v>
      </c>
      <c r="B933" s="39" t="s">
        <v>1201</v>
      </c>
      <c r="C933" s="40" t="s">
        <v>2175</v>
      </c>
      <c r="D933" s="40" t="s">
        <v>2211</v>
      </c>
      <c r="E933" s="40" t="s">
        <v>2124</v>
      </c>
      <c r="F933" s="40" t="s">
        <v>2119</v>
      </c>
      <c r="G933" s="42" t="s">
        <v>2108</v>
      </c>
      <c r="H933" s="159" t="s">
        <v>2987</v>
      </c>
      <c r="I933" s="231">
        <v>11146</v>
      </c>
      <c r="J933" s="230">
        <v>1737</v>
      </c>
      <c r="K933" s="228">
        <v>248</v>
      </c>
      <c r="L933" s="172">
        <v>771.11</v>
      </c>
      <c r="M933" s="160">
        <f t="shared" si="100"/>
        <v>2.2250134500000001E-2</v>
      </c>
      <c r="N933" s="160">
        <f t="shared" si="101"/>
        <v>5.0120584099999997E-2</v>
      </c>
      <c r="O933" s="160">
        <f t="shared" si="102"/>
        <v>1.2174690999999999E-3</v>
      </c>
      <c r="P933" s="19">
        <f t="shared" si="99"/>
        <v>182620</v>
      </c>
      <c r="Q933" s="189"/>
      <c r="R933" s="189"/>
      <c r="S933" s="189"/>
      <c r="T933" s="394"/>
      <c r="U933" s="415"/>
      <c r="V933" s="322"/>
      <c r="W933" s="368"/>
      <c r="X933" s="323"/>
      <c r="Y933" s="324"/>
      <c r="Z933" s="325"/>
      <c r="AA933" s="326"/>
      <c r="AB933" s="304"/>
      <c r="AC933" s="351"/>
      <c r="AD933" s="351"/>
      <c r="AE933" s="354"/>
      <c r="AF933" s="356"/>
      <c r="AG933" s="351"/>
    </row>
    <row r="934" spans="1:33" ht="15" hidden="1">
      <c r="A934" s="75" t="s">
        <v>5736</v>
      </c>
      <c r="B934" s="39" t="s">
        <v>1202</v>
      </c>
      <c r="C934" s="40" t="s">
        <v>2175</v>
      </c>
      <c r="D934" s="40" t="s">
        <v>2211</v>
      </c>
      <c r="E934" s="40" t="s">
        <v>2126</v>
      </c>
      <c r="F934" s="40">
        <v>3</v>
      </c>
      <c r="G934" s="42" t="s">
        <v>2109</v>
      </c>
      <c r="H934" s="159" t="s">
        <v>2991</v>
      </c>
      <c r="I934" s="231">
        <v>16132</v>
      </c>
      <c r="J934" s="230">
        <v>2329</v>
      </c>
      <c r="K934" s="228">
        <v>243</v>
      </c>
      <c r="L934" s="172">
        <v>1193.54</v>
      </c>
      <c r="M934" s="160">
        <f t="shared" si="100"/>
        <v>1.50632283E-2</v>
      </c>
      <c r="N934" s="160">
        <f t="shared" si="101"/>
        <v>2.9393450299999999E-2</v>
      </c>
      <c r="O934" s="160">
        <f t="shared" si="102"/>
        <v>7.1399039999999999E-4</v>
      </c>
      <c r="P934" s="19">
        <f t="shared" si="99"/>
        <v>107098</v>
      </c>
      <c r="Q934" s="189"/>
      <c r="R934" s="189"/>
      <c r="S934" s="189"/>
      <c r="T934" s="394"/>
      <c r="U934" s="415"/>
      <c r="V934" s="322"/>
      <c r="W934" s="368"/>
      <c r="X934" s="323"/>
      <c r="Y934" s="324"/>
      <c r="Z934" s="325"/>
      <c r="AA934" s="326"/>
      <c r="AB934" s="304"/>
      <c r="AC934" s="351"/>
      <c r="AD934" s="351"/>
      <c r="AE934" s="354"/>
      <c r="AF934" s="356"/>
      <c r="AG934" s="351"/>
    </row>
    <row r="935" spans="1:33" ht="15" hidden="1">
      <c r="A935" s="75" t="s">
        <v>5737</v>
      </c>
      <c r="B935" s="39" t="s">
        <v>1203</v>
      </c>
      <c r="C935" s="40" t="s">
        <v>2175</v>
      </c>
      <c r="D935" s="40" t="s">
        <v>2211</v>
      </c>
      <c r="E935" s="40" t="s">
        <v>2133</v>
      </c>
      <c r="F935" s="40" t="s">
        <v>2119</v>
      </c>
      <c r="G935" s="42" t="s">
        <v>2108</v>
      </c>
      <c r="H935" s="159" t="s">
        <v>2992</v>
      </c>
      <c r="I935" s="231">
        <v>11888</v>
      </c>
      <c r="J935" s="230">
        <v>1621</v>
      </c>
      <c r="K935" s="228">
        <v>78</v>
      </c>
      <c r="L935" s="172">
        <v>1065.0899999999999</v>
      </c>
      <c r="M935" s="160">
        <f t="shared" si="100"/>
        <v>6.5612381999999997E-3</v>
      </c>
      <c r="N935" s="160">
        <f t="shared" si="101"/>
        <v>9.9857919000000007E-3</v>
      </c>
      <c r="O935" s="160">
        <f t="shared" si="102"/>
        <v>2.4256279999999999E-4</v>
      </c>
      <c r="P935" s="19">
        <f t="shared" si="99"/>
        <v>36384</v>
      </c>
      <c r="Q935" s="189"/>
      <c r="R935" s="189"/>
      <c r="S935" s="189"/>
      <c r="T935" s="394"/>
      <c r="U935" s="415"/>
      <c r="V935" s="322"/>
      <c r="W935" s="368"/>
      <c r="X935" s="323"/>
      <c r="Y935" s="324"/>
      <c r="Z935" s="325"/>
      <c r="AA935" s="326"/>
      <c r="AB935" s="304"/>
      <c r="AC935" s="351"/>
      <c r="AD935" s="351"/>
      <c r="AE935" s="354"/>
      <c r="AF935" s="356"/>
      <c r="AG935" s="351"/>
    </row>
    <row r="936" spans="1:33" ht="15" hidden="1">
      <c r="A936" s="75" t="s">
        <v>5738</v>
      </c>
      <c r="B936" s="39" t="s">
        <v>1204</v>
      </c>
      <c r="C936" s="40" t="s">
        <v>2175</v>
      </c>
      <c r="D936" s="40" t="s">
        <v>2211</v>
      </c>
      <c r="E936" s="40" t="s">
        <v>2157</v>
      </c>
      <c r="F936" s="40" t="s">
        <v>2119</v>
      </c>
      <c r="G936" s="42" t="s">
        <v>2108</v>
      </c>
      <c r="H936" s="43" t="s">
        <v>2993</v>
      </c>
      <c r="I936" s="231">
        <v>9126</v>
      </c>
      <c r="J936" s="230">
        <v>1373</v>
      </c>
      <c r="K936" s="228">
        <v>242</v>
      </c>
      <c r="L936" s="172">
        <v>931.97</v>
      </c>
      <c r="M936" s="160">
        <f t="shared" si="100"/>
        <v>2.65176419E-2</v>
      </c>
      <c r="N936" s="160">
        <f t="shared" si="101"/>
        <v>3.9066410199999999E-2</v>
      </c>
      <c r="O936" s="160">
        <f t="shared" si="102"/>
        <v>9.489543E-4</v>
      </c>
      <c r="P936" s="19">
        <f t="shared" si="99"/>
        <v>142343</v>
      </c>
      <c r="Q936" s="189"/>
      <c r="R936" s="189"/>
      <c r="S936" s="189"/>
      <c r="T936" s="394"/>
      <c r="U936" s="415"/>
      <c r="V936" s="322"/>
      <c r="W936" s="368"/>
      <c r="X936" s="323"/>
      <c r="Y936" s="324"/>
      <c r="Z936" s="325"/>
      <c r="AA936" s="326"/>
      <c r="AB936" s="304"/>
      <c r="AC936" s="351"/>
      <c r="AD936" s="351"/>
      <c r="AE936" s="354"/>
      <c r="AF936" s="356"/>
      <c r="AG936" s="351"/>
    </row>
    <row r="937" spans="1:33" ht="15" hidden="1">
      <c r="A937" s="75" t="s">
        <v>5739</v>
      </c>
      <c r="B937" s="39" t="s">
        <v>1205</v>
      </c>
      <c r="C937" s="40" t="s">
        <v>2175</v>
      </c>
      <c r="D937" s="40" t="s">
        <v>2211</v>
      </c>
      <c r="E937" s="40" t="s">
        <v>2159</v>
      </c>
      <c r="F937" s="40" t="s">
        <v>2119</v>
      </c>
      <c r="G937" s="42" t="s">
        <v>2108</v>
      </c>
      <c r="H937" s="43" t="s">
        <v>2994</v>
      </c>
      <c r="I937" s="231">
        <v>5620</v>
      </c>
      <c r="J937" s="230">
        <v>751</v>
      </c>
      <c r="K937" s="228">
        <v>82</v>
      </c>
      <c r="L937" s="172">
        <v>1041.49</v>
      </c>
      <c r="M937" s="160">
        <f t="shared" si="100"/>
        <v>1.45907473E-2</v>
      </c>
      <c r="N937" s="160">
        <f t="shared" si="101"/>
        <v>1.05211295E-2</v>
      </c>
      <c r="O937" s="160">
        <f t="shared" si="102"/>
        <v>2.5556659999999997E-4</v>
      </c>
      <c r="P937" s="19">
        <f t="shared" si="99"/>
        <v>38334</v>
      </c>
      <c r="Q937" s="189"/>
      <c r="R937" s="189"/>
      <c r="S937" s="189"/>
      <c r="T937" s="394"/>
      <c r="U937" s="415"/>
      <c r="V937" s="322"/>
      <c r="W937" s="368"/>
      <c r="X937" s="323"/>
      <c r="Y937" s="324"/>
      <c r="Z937" s="325"/>
      <c r="AA937" s="326"/>
      <c r="AB937" s="304"/>
      <c r="AC937" s="351"/>
      <c r="AD937" s="351"/>
      <c r="AE937" s="354"/>
      <c r="AF937" s="356"/>
      <c r="AG937" s="351"/>
    </row>
    <row r="938" spans="1:33" ht="15" hidden="1">
      <c r="A938" s="75" t="s">
        <v>5740</v>
      </c>
      <c r="B938" s="39" t="s">
        <v>1206</v>
      </c>
      <c r="C938" s="40" t="s">
        <v>2175</v>
      </c>
      <c r="D938" s="40" t="s">
        <v>2215</v>
      </c>
      <c r="E938" s="40" t="s">
        <v>2116</v>
      </c>
      <c r="F938" s="40">
        <v>3</v>
      </c>
      <c r="G938" s="42" t="s">
        <v>2109</v>
      </c>
      <c r="H938" s="43" t="s">
        <v>2995</v>
      </c>
      <c r="I938" s="231">
        <v>11232</v>
      </c>
      <c r="J938" s="230">
        <v>1609</v>
      </c>
      <c r="K938" s="228">
        <v>406</v>
      </c>
      <c r="L938" s="172">
        <v>914.23</v>
      </c>
      <c r="M938" s="24">
        <f t="shared" si="100"/>
        <v>3.61467236E-2</v>
      </c>
      <c r="N938" s="24">
        <f t="shared" si="101"/>
        <v>6.3616462200000001E-2</v>
      </c>
      <c r="O938" s="44">
        <f t="shared" si="102"/>
        <v>1.5452948000000001E-3</v>
      </c>
      <c r="P938" s="19">
        <f t="shared" si="99"/>
        <v>231794</v>
      </c>
      <c r="Q938" s="187"/>
      <c r="R938" s="187"/>
      <c r="S938" s="187"/>
      <c r="T938" s="393"/>
      <c r="U938" s="415"/>
      <c r="V938" s="322"/>
      <c r="W938" s="368"/>
      <c r="X938" s="323"/>
      <c r="Y938" s="324"/>
      <c r="Z938" s="325"/>
      <c r="AA938" s="326"/>
      <c r="AB938" s="304"/>
      <c r="AC938" s="351"/>
      <c r="AD938" s="351"/>
      <c r="AE938" s="354"/>
      <c r="AF938" s="356"/>
      <c r="AG938" s="351"/>
    </row>
    <row r="939" spans="1:33" ht="15" hidden="1">
      <c r="A939" s="75" t="s">
        <v>5741</v>
      </c>
      <c r="B939" s="39" t="s">
        <v>1207</v>
      </c>
      <c r="C939" s="40" t="s">
        <v>2175</v>
      </c>
      <c r="D939" s="40" t="s">
        <v>2215</v>
      </c>
      <c r="E939" s="40" t="s">
        <v>2115</v>
      </c>
      <c r="F939" s="40" t="s">
        <v>2119</v>
      </c>
      <c r="G939" s="42" t="s">
        <v>2108</v>
      </c>
      <c r="H939" s="43" t="s">
        <v>2996</v>
      </c>
      <c r="I939" s="231">
        <v>8899</v>
      </c>
      <c r="J939" s="230">
        <v>1389</v>
      </c>
      <c r="K939" s="228">
        <v>193</v>
      </c>
      <c r="L939" s="172">
        <v>627.1</v>
      </c>
      <c r="M939" s="24">
        <f t="shared" si="100"/>
        <v>2.1687830000000002E-2</v>
      </c>
      <c r="N939" s="24">
        <f t="shared" si="101"/>
        <v>4.8037626899999998E-2</v>
      </c>
      <c r="O939" s="44">
        <f t="shared" si="102"/>
        <v>1.1668723999999999E-3</v>
      </c>
      <c r="P939" s="19">
        <f t="shared" si="99"/>
        <v>175030</v>
      </c>
      <c r="Q939" s="187"/>
      <c r="R939" s="187"/>
      <c r="S939" s="187"/>
      <c r="T939" s="393"/>
      <c r="U939" s="415"/>
      <c r="V939" s="322"/>
      <c r="W939" s="368"/>
      <c r="X939" s="323"/>
      <c r="Y939" s="324"/>
      <c r="Z939" s="325"/>
      <c r="AA939" s="326"/>
      <c r="AB939" s="304"/>
      <c r="AC939" s="351"/>
      <c r="AD939" s="351"/>
      <c r="AE939" s="354"/>
      <c r="AF939" s="356"/>
      <c r="AG939" s="351"/>
    </row>
    <row r="940" spans="1:33" ht="15" hidden="1">
      <c r="A940" s="75" t="s">
        <v>5742</v>
      </c>
      <c r="B940" s="39" t="s">
        <v>1208</v>
      </c>
      <c r="C940" s="40" t="s">
        <v>2175</v>
      </c>
      <c r="D940" s="40" t="s">
        <v>2215</v>
      </c>
      <c r="E940" s="40" t="s">
        <v>2120</v>
      </c>
      <c r="F940" s="40" t="s">
        <v>2119</v>
      </c>
      <c r="G940" s="42" t="s">
        <v>2108</v>
      </c>
      <c r="H940" s="43" t="s">
        <v>2997</v>
      </c>
      <c r="I940" s="231">
        <v>15332</v>
      </c>
      <c r="J940" s="230">
        <v>2409</v>
      </c>
      <c r="K940" s="228">
        <v>200</v>
      </c>
      <c r="L940" s="172">
        <v>984.16</v>
      </c>
      <c r="M940" s="24">
        <f t="shared" si="100"/>
        <v>1.30446125E-2</v>
      </c>
      <c r="N940" s="24">
        <f t="shared" si="101"/>
        <v>3.1930246599999997E-2</v>
      </c>
      <c r="O940" s="44">
        <f t="shared" si="102"/>
        <v>7.7561120000000001E-4</v>
      </c>
      <c r="P940" s="19">
        <f t="shared" si="99"/>
        <v>116341</v>
      </c>
      <c r="Q940" s="187"/>
      <c r="R940" s="187"/>
      <c r="S940" s="187"/>
      <c r="T940" s="393"/>
      <c r="U940" s="415"/>
      <c r="V940" s="322"/>
      <c r="W940" s="368"/>
      <c r="X940" s="323"/>
      <c r="Y940" s="324"/>
      <c r="Z940" s="325"/>
      <c r="AA940" s="326"/>
      <c r="AB940" s="304"/>
      <c r="AC940" s="351"/>
      <c r="AD940" s="351"/>
      <c r="AE940" s="354"/>
      <c r="AF940" s="356"/>
      <c r="AG940" s="351"/>
    </row>
    <row r="941" spans="1:33" ht="15" hidden="1">
      <c r="A941" s="75" t="s">
        <v>5743</v>
      </c>
      <c r="B941" s="39" t="s">
        <v>1209</v>
      </c>
      <c r="C941" s="40" t="s">
        <v>2175</v>
      </c>
      <c r="D941" s="40" t="s">
        <v>2215</v>
      </c>
      <c r="E941" s="40" t="s">
        <v>2122</v>
      </c>
      <c r="F941" s="40" t="s">
        <v>2119</v>
      </c>
      <c r="G941" s="42" t="s">
        <v>2108</v>
      </c>
      <c r="H941" s="43" t="s">
        <v>2998</v>
      </c>
      <c r="I941" s="231">
        <v>11955</v>
      </c>
      <c r="J941" s="230">
        <v>1775</v>
      </c>
      <c r="K941" s="228">
        <v>96</v>
      </c>
      <c r="L941" s="172">
        <v>842.59</v>
      </c>
      <c r="M941" s="24">
        <f t="shared" si="100"/>
        <v>8.0301129000000006E-3</v>
      </c>
      <c r="N941" s="24">
        <f t="shared" si="101"/>
        <v>1.69162349E-2</v>
      </c>
      <c r="O941" s="44">
        <f t="shared" si="102"/>
        <v>4.1090879999999998E-4</v>
      </c>
      <c r="P941" s="19">
        <f t="shared" si="99"/>
        <v>61636</v>
      </c>
      <c r="Q941" s="187"/>
      <c r="R941" s="187"/>
      <c r="S941" s="187"/>
      <c r="T941" s="393"/>
      <c r="U941" s="415"/>
      <c r="V941" s="322"/>
      <c r="W941" s="368"/>
      <c r="X941" s="323"/>
      <c r="Y941" s="324"/>
      <c r="Z941" s="325"/>
      <c r="AA941" s="326"/>
      <c r="AB941" s="304"/>
      <c r="AC941" s="351"/>
      <c r="AD941" s="351"/>
      <c r="AE941" s="354"/>
      <c r="AF941" s="356"/>
      <c r="AG941" s="351"/>
    </row>
    <row r="942" spans="1:33" ht="15" hidden="1">
      <c r="A942" s="76" t="s">
        <v>7280</v>
      </c>
      <c r="B942" s="39" t="s">
        <v>1210</v>
      </c>
      <c r="C942" s="40" t="s">
        <v>2175</v>
      </c>
      <c r="D942" s="40" t="s">
        <v>2215</v>
      </c>
      <c r="E942" s="40" t="s">
        <v>2124</v>
      </c>
      <c r="F942" s="40">
        <v>3</v>
      </c>
      <c r="G942" s="42" t="s">
        <v>2109</v>
      </c>
      <c r="H942" s="43" t="s">
        <v>2999</v>
      </c>
      <c r="I942" s="231">
        <v>9750</v>
      </c>
      <c r="J942" s="230">
        <v>1256</v>
      </c>
      <c r="K942" s="228">
        <v>96</v>
      </c>
      <c r="L942" s="172">
        <v>1015.83</v>
      </c>
      <c r="M942" s="24">
        <f t="shared" si="100"/>
        <v>9.8461538000000001E-3</v>
      </c>
      <c r="N942" s="24">
        <f t="shared" si="101"/>
        <v>1.2174053799999999E-2</v>
      </c>
      <c r="O942" s="44">
        <f t="shared" si="102"/>
        <v>2.9571749999999998E-4</v>
      </c>
      <c r="P942" s="19">
        <f t="shared" si="99"/>
        <v>44357</v>
      </c>
      <c r="Q942" s="187"/>
      <c r="R942" s="187"/>
      <c r="S942" s="187"/>
      <c r="T942" s="393"/>
      <c r="U942" s="415"/>
      <c r="V942" s="322"/>
      <c r="W942" s="368"/>
      <c r="X942" s="323"/>
      <c r="Y942" s="324"/>
      <c r="Z942" s="325"/>
      <c r="AA942" s="326"/>
      <c r="AB942" s="304"/>
      <c r="AC942" s="351"/>
      <c r="AD942" s="351"/>
      <c r="AE942" s="354"/>
      <c r="AF942" s="356"/>
      <c r="AG942" s="351"/>
    </row>
    <row r="943" spans="1:33" ht="15" hidden="1">
      <c r="A943" s="75" t="s">
        <v>5744</v>
      </c>
      <c r="B943" s="39" t="s">
        <v>1211</v>
      </c>
      <c r="C943" s="40" t="s">
        <v>2175</v>
      </c>
      <c r="D943" s="40" t="s">
        <v>2215</v>
      </c>
      <c r="E943" s="40" t="s">
        <v>2126</v>
      </c>
      <c r="F943" s="40">
        <v>3</v>
      </c>
      <c r="G943" s="42" t="s">
        <v>2109</v>
      </c>
      <c r="H943" s="43" t="s">
        <v>3000</v>
      </c>
      <c r="I943" s="231">
        <v>11694</v>
      </c>
      <c r="J943" s="230">
        <v>1794</v>
      </c>
      <c r="K943" s="228">
        <v>241</v>
      </c>
      <c r="L943" s="172">
        <v>692.69</v>
      </c>
      <c r="M943" s="24">
        <f t="shared" si="100"/>
        <v>2.0608859199999999E-2</v>
      </c>
      <c r="N943" s="24">
        <f t="shared" si="101"/>
        <v>5.3374948899999997E-2</v>
      </c>
      <c r="O943" s="44">
        <f t="shared" si="102"/>
        <v>1.2965202000000001E-3</v>
      </c>
      <c r="P943" s="19">
        <f t="shared" si="99"/>
        <v>194478</v>
      </c>
      <c r="Q943" s="187"/>
      <c r="R943" s="187"/>
      <c r="S943" s="187"/>
      <c r="T943" s="393"/>
      <c r="U943" s="415"/>
      <c r="V943" s="322"/>
      <c r="W943" s="368"/>
      <c r="X943" s="323"/>
      <c r="Y943" s="324"/>
      <c r="Z943" s="325"/>
      <c r="AA943" s="326"/>
      <c r="AB943" s="304"/>
      <c r="AC943" s="351"/>
      <c r="AD943" s="351"/>
      <c r="AE943" s="354"/>
      <c r="AF943" s="356"/>
      <c r="AG943" s="351"/>
    </row>
    <row r="944" spans="1:33" ht="15" hidden="1">
      <c r="A944" s="75" t="s">
        <v>5745</v>
      </c>
      <c r="B944" s="39" t="s">
        <v>1212</v>
      </c>
      <c r="C944" s="40" t="s">
        <v>2175</v>
      </c>
      <c r="D944" s="40" t="s">
        <v>2215</v>
      </c>
      <c r="E944" s="40" t="s">
        <v>2133</v>
      </c>
      <c r="F944" s="40" t="s">
        <v>2119</v>
      </c>
      <c r="G944" s="42" t="s">
        <v>2108</v>
      </c>
      <c r="H944" s="43" t="s">
        <v>3001</v>
      </c>
      <c r="I944" s="231">
        <v>6742</v>
      </c>
      <c r="J944" s="230">
        <v>1022</v>
      </c>
      <c r="K944" s="228">
        <v>258</v>
      </c>
      <c r="L944" s="172">
        <v>770.59</v>
      </c>
      <c r="M944" s="24">
        <f t="shared" si="100"/>
        <v>3.8267576300000002E-2</v>
      </c>
      <c r="N944" s="24">
        <f t="shared" si="101"/>
        <v>5.0752621900000003E-2</v>
      </c>
      <c r="O944" s="44">
        <f t="shared" si="102"/>
        <v>1.2328218000000001E-3</v>
      </c>
      <c r="P944" s="19">
        <f t="shared" si="99"/>
        <v>184923</v>
      </c>
      <c r="Q944" s="187"/>
      <c r="R944" s="187"/>
      <c r="S944" s="187"/>
      <c r="T944" s="393"/>
      <c r="U944" s="415"/>
      <c r="V944" s="322"/>
      <c r="W944" s="368"/>
      <c r="X944" s="323"/>
      <c r="Y944" s="324"/>
      <c r="Z944" s="325"/>
      <c r="AA944" s="326"/>
      <c r="AB944" s="304"/>
      <c r="AC944" s="351"/>
      <c r="AD944" s="351"/>
      <c r="AE944" s="354"/>
      <c r="AF944" s="356"/>
      <c r="AG944" s="351"/>
    </row>
    <row r="945" spans="1:33" ht="15" hidden="1">
      <c r="A945" s="75" t="s">
        <v>5746</v>
      </c>
      <c r="B945" s="39" t="s">
        <v>1213</v>
      </c>
      <c r="C945" s="40" t="s">
        <v>2175</v>
      </c>
      <c r="D945" s="40" t="s">
        <v>2215</v>
      </c>
      <c r="E945" s="40" t="s">
        <v>2157</v>
      </c>
      <c r="F945" s="40" t="s">
        <v>2119</v>
      </c>
      <c r="G945" s="42" t="s">
        <v>2108</v>
      </c>
      <c r="H945" s="43" t="s">
        <v>3002</v>
      </c>
      <c r="I945" s="231">
        <v>14254</v>
      </c>
      <c r="J945" s="230">
        <v>2094</v>
      </c>
      <c r="K945" s="228">
        <v>90</v>
      </c>
      <c r="L945" s="172">
        <v>1087.23</v>
      </c>
      <c r="M945" s="24">
        <f t="shared" si="100"/>
        <v>6.3140171000000004E-3</v>
      </c>
      <c r="N945" s="24">
        <f t="shared" si="101"/>
        <v>1.2160768000000001E-2</v>
      </c>
      <c r="O945" s="44">
        <f t="shared" si="102"/>
        <v>2.9539470000000001E-4</v>
      </c>
      <c r="P945" s="19">
        <f t="shared" si="99"/>
        <v>44309</v>
      </c>
      <c r="Q945" s="187"/>
      <c r="R945" s="187"/>
      <c r="S945" s="187"/>
      <c r="T945" s="393"/>
      <c r="U945" s="415"/>
      <c r="V945" s="322"/>
      <c r="W945" s="368"/>
      <c r="X945" s="323"/>
      <c r="Y945" s="324"/>
      <c r="Z945" s="325"/>
      <c r="AA945" s="326"/>
      <c r="AB945" s="304"/>
      <c r="AC945" s="351"/>
      <c r="AD945" s="351"/>
      <c r="AE945" s="354"/>
      <c r="AF945" s="356"/>
      <c r="AG945" s="351"/>
    </row>
    <row r="946" spans="1:33" ht="15" hidden="1">
      <c r="A946" s="75" t="s">
        <v>5747</v>
      </c>
      <c r="B946" s="39" t="s">
        <v>1214</v>
      </c>
      <c r="C946" s="40" t="s">
        <v>2175</v>
      </c>
      <c r="D946" s="40" t="s">
        <v>2215</v>
      </c>
      <c r="E946" s="40" t="s">
        <v>2159</v>
      </c>
      <c r="F946" s="40" t="s">
        <v>2119</v>
      </c>
      <c r="G946" s="42" t="s">
        <v>2108</v>
      </c>
      <c r="H946" s="159" t="s">
        <v>3003</v>
      </c>
      <c r="I946" s="231">
        <v>26028</v>
      </c>
      <c r="J946" s="230">
        <v>3791</v>
      </c>
      <c r="K946" s="228">
        <v>104</v>
      </c>
      <c r="L946" s="172">
        <v>1534.21</v>
      </c>
      <c r="M946" s="160">
        <f t="shared" si="100"/>
        <v>3.9956968999999998E-3</v>
      </c>
      <c r="N946" s="160">
        <f t="shared" si="101"/>
        <v>9.8732812999999999E-3</v>
      </c>
      <c r="O946" s="160">
        <f t="shared" si="102"/>
        <v>2.3982990000000001E-4</v>
      </c>
      <c r="P946" s="19">
        <f t="shared" si="99"/>
        <v>35974</v>
      </c>
      <c r="Q946" s="189"/>
      <c r="R946" s="189"/>
      <c r="S946" s="189"/>
      <c r="T946" s="394"/>
      <c r="U946" s="415"/>
      <c r="V946" s="322"/>
      <c r="W946" s="368"/>
      <c r="X946" s="323"/>
      <c r="Y946" s="324"/>
      <c r="Z946" s="325"/>
      <c r="AA946" s="326"/>
      <c r="AB946" s="304"/>
      <c r="AC946" s="351"/>
      <c r="AD946" s="351"/>
      <c r="AE946" s="354"/>
      <c r="AF946" s="356"/>
      <c r="AG946" s="351"/>
    </row>
    <row r="947" spans="1:33" ht="15" hidden="1">
      <c r="A947" s="75" t="s">
        <v>5748</v>
      </c>
      <c r="B947" s="39" t="s">
        <v>1215</v>
      </c>
      <c r="C947" s="40" t="s">
        <v>2175</v>
      </c>
      <c r="D947" s="40" t="s">
        <v>2215</v>
      </c>
      <c r="E947" s="40" t="s">
        <v>2172</v>
      </c>
      <c r="F947" s="40">
        <v>3</v>
      </c>
      <c r="G947" s="42" t="s">
        <v>2109</v>
      </c>
      <c r="H947" s="159" t="s">
        <v>3004</v>
      </c>
      <c r="I947" s="231">
        <v>18043</v>
      </c>
      <c r="J947" s="230">
        <v>2699</v>
      </c>
      <c r="K947" s="228">
        <v>269</v>
      </c>
      <c r="L947" s="172">
        <v>865.9</v>
      </c>
      <c r="M947" s="160">
        <f t="shared" si="100"/>
        <v>1.4908828900000001E-2</v>
      </c>
      <c r="N947" s="160">
        <f t="shared" si="101"/>
        <v>4.6470642299999997E-2</v>
      </c>
      <c r="O947" s="160">
        <f t="shared" si="102"/>
        <v>1.1288091E-3</v>
      </c>
      <c r="P947" s="19">
        <f t="shared" si="99"/>
        <v>169321</v>
      </c>
      <c r="Q947" s="189"/>
      <c r="R947" s="189"/>
      <c r="S947" s="189"/>
      <c r="T947" s="394"/>
      <c r="U947" s="415"/>
      <c r="V947" s="322"/>
      <c r="W947" s="368"/>
      <c r="X947" s="323"/>
      <c r="Y947" s="324"/>
      <c r="Z947" s="325"/>
      <c r="AA947" s="326"/>
      <c r="AB947" s="304"/>
      <c r="AC947" s="351"/>
      <c r="AD947" s="351"/>
      <c r="AE947" s="354"/>
      <c r="AF947" s="356"/>
      <c r="AG947" s="351"/>
    </row>
    <row r="948" spans="1:33" ht="15" hidden="1">
      <c r="A948" s="75" t="s">
        <v>5749</v>
      </c>
      <c r="B948" s="39" t="s">
        <v>1216</v>
      </c>
      <c r="C948" s="40" t="s">
        <v>2175</v>
      </c>
      <c r="D948" s="40" t="s">
        <v>2215</v>
      </c>
      <c r="E948" s="40" t="s">
        <v>2174</v>
      </c>
      <c r="F948" s="40" t="s">
        <v>2119</v>
      </c>
      <c r="G948" s="42" t="s">
        <v>2108</v>
      </c>
      <c r="H948" s="159" t="s">
        <v>3005</v>
      </c>
      <c r="I948" s="231">
        <v>10825</v>
      </c>
      <c r="J948" s="230">
        <v>1485</v>
      </c>
      <c r="K948" s="228">
        <v>74</v>
      </c>
      <c r="L948" s="172">
        <v>1330.88</v>
      </c>
      <c r="M948" s="160">
        <f t="shared" si="100"/>
        <v>6.8360277000000004E-3</v>
      </c>
      <c r="N948" s="160">
        <f t="shared" si="101"/>
        <v>7.6276607000000003E-3</v>
      </c>
      <c r="O948" s="160">
        <f t="shared" si="102"/>
        <v>1.8528190000000001E-4</v>
      </c>
      <c r="P948" s="19">
        <f t="shared" si="99"/>
        <v>27792</v>
      </c>
      <c r="Q948" s="189"/>
      <c r="R948" s="189"/>
      <c r="S948" s="189"/>
      <c r="T948" s="394"/>
      <c r="U948" s="415"/>
      <c r="V948" s="322"/>
      <c r="W948" s="368"/>
      <c r="X948" s="323"/>
      <c r="Y948" s="324"/>
      <c r="Z948" s="325"/>
      <c r="AA948" s="326"/>
      <c r="AB948" s="304"/>
      <c r="AC948" s="351"/>
      <c r="AD948" s="351"/>
      <c r="AE948" s="354"/>
      <c r="AF948" s="356"/>
      <c r="AG948" s="351"/>
    </row>
    <row r="949" spans="1:33" ht="15" hidden="1">
      <c r="A949" s="75" t="s">
        <v>5750</v>
      </c>
      <c r="B949" s="39" t="s">
        <v>1217</v>
      </c>
      <c r="C949" s="40" t="s">
        <v>2175</v>
      </c>
      <c r="D949" s="40" t="s">
        <v>2215</v>
      </c>
      <c r="E949" s="40" t="s">
        <v>2175</v>
      </c>
      <c r="F949" s="40" t="s">
        <v>2119</v>
      </c>
      <c r="G949" s="42" t="s">
        <v>2108</v>
      </c>
      <c r="H949" s="159" t="s">
        <v>3006</v>
      </c>
      <c r="I949" s="231">
        <v>3989</v>
      </c>
      <c r="J949" s="230">
        <v>414</v>
      </c>
      <c r="K949" s="228">
        <v>69</v>
      </c>
      <c r="L949" s="172">
        <v>595.52</v>
      </c>
      <c r="M949" s="160">
        <f t="shared" si="100"/>
        <v>1.72975683E-2</v>
      </c>
      <c r="N949" s="160">
        <f t="shared" si="101"/>
        <v>1.20251096E-2</v>
      </c>
      <c r="O949" s="160">
        <f t="shared" si="102"/>
        <v>2.9209949999999999E-4</v>
      </c>
      <c r="P949" s="19">
        <f t="shared" si="99"/>
        <v>43814</v>
      </c>
      <c r="Q949" s="189"/>
      <c r="R949" s="189"/>
      <c r="S949" s="189"/>
      <c r="T949" s="394"/>
      <c r="U949" s="415"/>
      <c r="V949" s="322"/>
      <c r="W949" s="368"/>
      <c r="X949" s="323"/>
      <c r="Y949" s="324"/>
      <c r="Z949" s="325"/>
      <c r="AA949" s="326"/>
      <c r="AB949" s="304"/>
      <c r="AC949" s="351"/>
      <c r="AD949" s="351"/>
      <c r="AE949" s="354"/>
      <c r="AF949" s="356"/>
      <c r="AG949" s="351"/>
    </row>
    <row r="950" spans="1:33" ht="15" hidden="1">
      <c r="A950" s="75" t="s">
        <v>5751</v>
      </c>
      <c r="B950" s="39" t="s">
        <v>1218</v>
      </c>
      <c r="C950" s="40" t="s">
        <v>2175</v>
      </c>
      <c r="D950" s="40" t="s">
        <v>2215</v>
      </c>
      <c r="E950" s="40" t="s">
        <v>2177</v>
      </c>
      <c r="F950" s="40">
        <v>3</v>
      </c>
      <c r="G950" s="42" t="s">
        <v>2109</v>
      </c>
      <c r="H950" s="159" t="s">
        <v>3007</v>
      </c>
      <c r="I950" s="231">
        <v>13481</v>
      </c>
      <c r="J950" s="230">
        <v>1947</v>
      </c>
      <c r="K950" s="228">
        <v>77</v>
      </c>
      <c r="L950" s="172">
        <v>1080</v>
      </c>
      <c r="M950" s="160">
        <f t="shared" si="100"/>
        <v>5.7117423999999998E-3</v>
      </c>
      <c r="N950" s="160">
        <f t="shared" si="101"/>
        <v>1.02970022E-2</v>
      </c>
      <c r="O950" s="160">
        <f t="shared" si="102"/>
        <v>2.501224E-4</v>
      </c>
      <c r="P950" s="19">
        <f t="shared" si="99"/>
        <v>37518</v>
      </c>
      <c r="Q950" s="189"/>
      <c r="R950" s="189"/>
      <c r="S950" s="189"/>
      <c r="T950" s="394"/>
      <c r="U950" s="415"/>
      <c r="V950" s="322"/>
      <c r="W950" s="368"/>
      <c r="X950" s="323"/>
      <c r="Y950" s="324"/>
      <c r="Z950" s="325"/>
      <c r="AA950" s="326"/>
      <c r="AB950" s="304"/>
      <c r="AC950" s="351"/>
      <c r="AD950" s="351"/>
      <c r="AE950" s="354"/>
      <c r="AF950" s="356"/>
      <c r="AG950" s="351"/>
    </row>
    <row r="951" spans="1:33" ht="15" hidden="1">
      <c r="A951" s="75" t="s">
        <v>5752</v>
      </c>
      <c r="B951" s="39" t="s">
        <v>1219</v>
      </c>
      <c r="C951" s="40" t="s">
        <v>2175</v>
      </c>
      <c r="D951" s="40" t="s">
        <v>2215</v>
      </c>
      <c r="E951" s="40" t="s">
        <v>2179</v>
      </c>
      <c r="F951" s="40">
        <v>3</v>
      </c>
      <c r="G951" s="42" t="s">
        <v>2109</v>
      </c>
      <c r="H951" s="159" t="s">
        <v>3008</v>
      </c>
      <c r="I951" s="231">
        <v>12459</v>
      </c>
      <c r="J951" s="230">
        <v>1819</v>
      </c>
      <c r="K951" s="228">
        <v>271</v>
      </c>
      <c r="L951" s="172">
        <v>787.11</v>
      </c>
      <c r="M951" s="160">
        <f t="shared" si="100"/>
        <v>2.1751344400000001E-2</v>
      </c>
      <c r="N951" s="160">
        <f t="shared" si="101"/>
        <v>5.0267047099999997E-2</v>
      </c>
      <c r="O951" s="160">
        <f t="shared" si="102"/>
        <v>1.2210267999999999E-3</v>
      </c>
      <c r="P951" s="19">
        <f t="shared" si="99"/>
        <v>183154</v>
      </c>
      <c r="Q951" s="189"/>
      <c r="R951" s="189"/>
      <c r="S951" s="189"/>
      <c r="T951" s="394"/>
      <c r="U951" s="415"/>
      <c r="V951" s="322"/>
      <c r="W951" s="368"/>
      <c r="X951" s="323"/>
      <c r="Y951" s="324"/>
      <c r="Z951" s="325"/>
      <c r="AA951" s="326"/>
      <c r="AB951" s="304"/>
      <c r="AC951" s="351"/>
      <c r="AD951" s="351"/>
      <c r="AE951" s="354"/>
      <c r="AF951" s="356"/>
      <c r="AG951" s="351"/>
    </row>
    <row r="952" spans="1:33" ht="15" hidden="1">
      <c r="A952" s="75" t="s">
        <v>5753</v>
      </c>
      <c r="B952" s="39" t="s">
        <v>1220</v>
      </c>
      <c r="C952" s="40" t="s">
        <v>2175</v>
      </c>
      <c r="D952" s="40" t="s">
        <v>2215</v>
      </c>
      <c r="E952" s="40" t="s">
        <v>2211</v>
      </c>
      <c r="F952" s="40">
        <v>3</v>
      </c>
      <c r="G952" s="42" t="s">
        <v>2109</v>
      </c>
      <c r="H952" s="159" t="s">
        <v>3009</v>
      </c>
      <c r="I952" s="231">
        <v>18912</v>
      </c>
      <c r="J952" s="230">
        <v>2421</v>
      </c>
      <c r="K952" s="228">
        <v>203</v>
      </c>
      <c r="L952" s="172">
        <v>1235.3599999999999</v>
      </c>
      <c r="M952" s="160">
        <f t="shared" si="100"/>
        <v>1.07339255E-2</v>
      </c>
      <c r="N952" s="160">
        <f t="shared" si="101"/>
        <v>2.1035838599999999E-2</v>
      </c>
      <c r="O952" s="160">
        <f t="shared" si="102"/>
        <v>5.1097730000000002E-4</v>
      </c>
      <c r="P952" s="19">
        <f t="shared" si="99"/>
        <v>76646</v>
      </c>
      <c r="Q952" s="189"/>
      <c r="R952" s="189"/>
      <c r="S952" s="189"/>
      <c r="T952" s="394"/>
      <c r="U952" s="415"/>
      <c r="V952" s="322"/>
      <c r="W952" s="368"/>
      <c r="X952" s="323"/>
      <c r="Y952" s="324"/>
      <c r="Z952" s="325"/>
      <c r="AA952" s="326"/>
      <c r="AB952" s="304"/>
      <c r="AC952" s="351"/>
      <c r="AD952" s="351"/>
      <c r="AE952" s="354"/>
      <c r="AF952" s="356"/>
      <c r="AG952" s="351"/>
    </row>
    <row r="953" spans="1:33" ht="15" hidden="1">
      <c r="A953" s="75" t="s">
        <v>5754</v>
      </c>
      <c r="B953" s="39" t="s">
        <v>1221</v>
      </c>
      <c r="C953" s="40" t="s">
        <v>2175</v>
      </c>
      <c r="D953" s="40" t="s">
        <v>2215</v>
      </c>
      <c r="E953" s="40" t="s">
        <v>2215</v>
      </c>
      <c r="F953" s="40" t="s">
        <v>2119</v>
      </c>
      <c r="G953" s="42" t="s">
        <v>2108</v>
      </c>
      <c r="H953" s="43" t="s">
        <v>3010</v>
      </c>
      <c r="I953" s="231">
        <v>7975</v>
      </c>
      <c r="J953" s="230">
        <v>1174</v>
      </c>
      <c r="K953" s="228">
        <v>204</v>
      </c>
      <c r="L953" s="172">
        <v>595.97</v>
      </c>
      <c r="M953" s="160">
        <f t="shared" si="100"/>
        <v>2.5579937300000001E-2</v>
      </c>
      <c r="N953" s="160">
        <f t="shared" si="101"/>
        <v>5.03898625E-2</v>
      </c>
      <c r="O953" s="160">
        <f t="shared" si="102"/>
        <v>1.2240101E-3</v>
      </c>
      <c r="P953" s="19">
        <f t="shared" si="99"/>
        <v>183601</v>
      </c>
      <c r="Q953" s="189"/>
      <c r="R953" s="189"/>
      <c r="S953" s="189"/>
      <c r="T953" s="394"/>
      <c r="U953" s="415"/>
      <c r="V953" s="322"/>
      <c r="W953" s="368"/>
      <c r="X953" s="323"/>
      <c r="Y953" s="324"/>
      <c r="Z953" s="325"/>
      <c r="AA953" s="326"/>
      <c r="AB953" s="304"/>
      <c r="AC953" s="351"/>
      <c r="AD953" s="351"/>
      <c r="AE953" s="354"/>
      <c r="AF953" s="356"/>
      <c r="AG953" s="351"/>
    </row>
    <row r="954" spans="1:33" ht="15" hidden="1">
      <c r="A954" s="75" t="s">
        <v>5755</v>
      </c>
      <c r="B954" s="39" t="s">
        <v>1222</v>
      </c>
      <c r="C954" s="40" t="s">
        <v>2175</v>
      </c>
      <c r="D954" s="40" t="s">
        <v>2222</v>
      </c>
      <c r="E954" s="40" t="s">
        <v>2116</v>
      </c>
      <c r="F954" s="40" t="s">
        <v>2117</v>
      </c>
      <c r="G954" s="42" t="s">
        <v>2107</v>
      </c>
      <c r="H954" s="159" t="s">
        <v>3011</v>
      </c>
      <c r="I954" s="231">
        <v>27191</v>
      </c>
      <c r="J954" s="230">
        <v>3332</v>
      </c>
      <c r="K954" s="228">
        <v>171</v>
      </c>
      <c r="L954" s="172">
        <v>2302.5500000000002</v>
      </c>
      <c r="M954" s="160">
        <f t="shared" si="100"/>
        <v>6.2888455000000001E-3</v>
      </c>
      <c r="N954" s="160">
        <f t="shared" si="101"/>
        <v>9.1005333999999993E-3</v>
      </c>
      <c r="O954" s="160">
        <f t="shared" si="102"/>
        <v>2.210592E-4</v>
      </c>
      <c r="P954" s="19">
        <f t="shared" si="99"/>
        <v>33158</v>
      </c>
      <c r="Q954" s="189"/>
      <c r="R954" s="189"/>
      <c r="S954" s="189"/>
      <c r="T954" s="394"/>
      <c r="U954" s="415"/>
      <c r="V954" s="322"/>
      <c r="W954" s="368"/>
      <c r="X954" s="323"/>
      <c r="Y954" s="324"/>
      <c r="Z954" s="325"/>
      <c r="AA954" s="326"/>
      <c r="AB954" s="304"/>
      <c r="AC954" s="351"/>
      <c r="AD954" s="351"/>
      <c r="AE954" s="354"/>
      <c r="AF954" s="356"/>
      <c r="AG954" s="351"/>
    </row>
    <row r="955" spans="1:33" ht="15" hidden="1">
      <c r="A955" s="75" t="s">
        <v>5756</v>
      </c>
      <c r="B955" s="39" t="s">
        <v>1223</v>
      </c>
      <c r="C955" s="40" t="s">
        <v>2175</v>
      </c>
      <c r="D955" s="40" t="s">
        <v>2222</v>
      </c>
      <c r="E955" s="40" t="s">
        <v>2115</v>
      </c>
      <c r="F955" s="40" t="s">
        <v>2119</v>
      </c>
      <c r="G955" s="42" t="s">
        <v>2108</v>
      </c>
      <c r="H955" s="159" t="s">
        <v>3012</v>
      </c>
      <c r="I955" s="231">
        <v>7184</v>
      </c>
      <c r="J955" s="230">
        <v>1078</v>
      </c>
      <c r="K955" s="228">
        <v>158</v>
      </c>
      <c r="L955" s="172">
        <v>750.53</v>
      </c>
      <c r="M955" s="160">
        <f t="shared" ref="M955:M976" si="103" xml:space="preserve"> ROUNDDOWN(K955/I955,10)</f>
        <v>2.19933184E-2</v>
      </c>
      <c r="N955" s="160">
        <f t="shared" ref="N955:N976" si="104">ROUNDDOWN(J955*M955/L955,10)</f>
        <v>3.1589406399999999E-2</v>
      </c>
      <c r="O955" s="160">
        <f t="shared" ref="O955:O976" si="105">ROUNDDOWN(N955/$N$2499,10)</f>
        <v>7.6733189999999998E-4</v>
      </c>
      <c r="P955" s="19">
        <f t="shared" si="99"/>
        <v>115099</v>
      </c>
      <c r="Q955" s="189"/>
      <c r="R955" s="189"/>
      <c r="S955" s="189"/>
      <c r="T955" s="394"/>
      <c r="U955" s="415"/>
      <c r="V955" s="322"/>
      <c r="W955" s="368"/>
      <c r="X955" s="323"/>
      <c r="Y955" s="324"/>
      <c r="Z955" s="325"/>
      <c r="AA955" s="326"/>
      <c r="AB955" s="304"/>
      <c r="AC955" s="351"/>
      <c r="AD955" s="351"/>
      <c r="AE955" s="354"/>
      <c r="AF955" s="356"/>
      <c r="AG955" s="351"/>
    </row>
    <row r="956" spans="1:33" ht="15" hidden="1">
      <c r="A956" s="75" t="s">
        <v>5757</v>
      </c>
      <c r="B956" s="39" t="s">
        <v>1224</v>
      </c>
      <c r="C956" s="40" t="s">
        <v>2175</v>
      </c>
      <c r="D956" s="40" t="s">
        <v>2222</v>
      </c>
      <c r="E956" s="40" t="s">
        <v>2120</v>
      </c>
      <c r="F956" s="40" t="s">
        <v>2119</v>
      </c>
      <c r="G956" s="42" t="s">
        <v>2108</v>
      </c>
      <c r="H956" s="159" t="s">
        <v>3013</v>
      </c>
      <c r="I956" s="231">
        <v>13351</v>
      </c>
      <c r="J956" s="230">
        <v>2025</v>
      </c>
      <c r="K956" s="228">
        <v>94</v>
      </c>
      <c r="L956" s="172">
        <v>1534.93</v>
      </c>
      <c r="M956" s="160">
        <f t="shared" si="103"/>
        <v>7.0406710999999997E-3</v>
      </c>
      <c r="N956" s="160">
        <f t="shared" si="104"/>
        <v>9.2886053000000007E-3</v>
      </c>
      <c r="O956" s="160">
        <f t="shared" si="105"/>
        <v>2.2562759999999999E-4</v>
      </c>
      <c r="P956" s="19">
        <f t="shared" si="99"/>
        <v>33844</v>
      </c>
      <c r="Q956" s="189"/>
      <c r="R956" s="189"/>
      <c r="S956" s="189"/>
      <c r="T956" s="394"/>
      <c r="U956" s="415"/>
      <c r="V956" s="322"/>
      <c r="W956" s="368"/>
      <c r="X956" s="323"/>
      <c r="Y956" s="324"/>
      <c r="Z956" s="325"/>
      <c r="AA956" s="326"/>
      <c r="AB956" s="304"/>
      <c r="AC956" s="351"/>
      <c r="AD956" s="351"/>
      <c r="AE956" s="354"/>
      <c r="AF956" s="356"/>
      <c r="AG956" s="351"/>
    </row>
    <row r="957" spans="1:33" ht="15" hidden="1">
      <c r="A957" s="75" t="s">
        <v>5758</v>
      </c>
      <c r="B957" s="39" t="s">
        <v>1225</v>
      </c>
      <c r="C957" s="40" t="s">
        <v>2175</v>
      </c>
      <c r="D957" s="40" t="s">
        <v>2222</v>
      </c>
      <c r="E957" s="40" t="s">
        <v>2122</v>
      </c>
      <c r="F957" s="40" t="s">
        <v>2119</v>
      </c>
      <c r="G957" s="42" t="s">
        <v>2108</v>
      </c>
      <c r="H957" s="159" t="s">
        <v>3014</v>
      </c>
      <c r="I957" s="231">
        <v>8784</v>
      </c>
      <c r="J957" s="230">
        <v>1236</v>
      </c>
      <c r="K957" s="228">
        <v>92</v>
      </c>
      <c r="L957" s="172">
        <v>1208.25</v>
      </c>
      <c r="M957" s="160">
        <f t="shared" si="103"/>
        <v>1.0473588299999999E-2</v>
      </c>
      <c r="N957" s="160">
        <f t="shared" si="104"/>
        <v>1.07141362E-2</v>
      </c>
      <c r="O957" s="160">
        <f t="shared" si="105"/>
        <v>2.602549E-4</v>
      </c>
      <c r="P957" s="19">
        <f t="shared" si="99"/>
        <v>39038</v>
      </c>
      <c r="Q957" s="189"/>
      <c r="R957" s="189"/>
      <c r="S957" s="189"/>
      <c r="T957" s="394"/>
      <c r="U957" s="415"/>
      <c r="V957" s="322"/>
      <c r="W957" s="368"/>
      <c r="X957" s="323"/>
      <c r="Y957" s="324"/>
      <c r="Z957" s="325"/>
      <c r="AA957" s="326"/>
      <c r="AB957" s="304"/>
      <c r="AC957" s="351"/>
      <c r="AD957" s="351"/>
      <c r="AE957" s="354"/>
      <c r="AF957" s="356"/>
      <c r="AG957" s="351"/>
    </row>
    <row r="958" spans="1:33" ht="15" hidden="1">
      <c r="A958" s="75" t="s">
        <v>5759</v>
      </c>
      <c r="B958" s="39" t="s">
        <v>1226</v>
      </c>
      <c r="C958" s="40" t="s">
        <v>2175</v>
      </c>
      <c r="D958" s="40" t="s">
        <v>2222</v>
      </c>
      <c r="E958" s="40" t="s">
        <v>2124</v>
      </c>
      <c r="F958" s="40" t="s">
        <v>2119</v>
      </c>
      <c r="G958" s="42" t="s">
        <v>2108</v>
      </c>
      <c r="H958" s="159" t="s">
        <v>3015</v>
      </c>
      <c r="I958" s="231">
        <v>11636</v>
      </c>
      <c r="J958" s="230">
        <v>1848</v>
      </c>
      <c r="K958" s="228">
        <v>85</v>
      </c>
      <c r="L958" s="172">
        <v>985.03</v>
      </c>
      <c r="M958" s="160">
        <f t="shared" si="103"/>
        <v>7.3049157000000002E-3</v>
      </c>
      <c r="N958" s="160">
        <f t="shared" si="104"/>
        <v>1.37046427E-2</v>
      </c>
      <c r="O958" s="160">
        <f t="shared" si="105"/>
        <v>3.3289669999999997E-4</v>
      </c>
      <c r="P958" s="19">
        <f t="shared" si="99"/>
        <v>49934</v>
      </c>
      <c r="Q958" s="189"/>
      <c r="R958" s="189"/>
      <c r="S958" s="189"/>
      <c r="T958" s="394"/>
      <c r="U958" s="415"/>
      <c r="V958" s="322"/>
      <c r="W958" s="368"/>
      <c r="X958" s="323"/>
      <c r="Y958" s="324"/>
      <c r="Z958" s="325"/>
      <c r="AA958" s="326"/>
      <c r="AB958" s="304"/>
      <c r="AC958" s="351"/>
      <c r="AD958" s="351"/>
      <c r="AE958" s="354"/>
      <c r="AF958" s="356"/>
      <c r="AG958" s="351"/>
    </row>
    <row r="959" spans="1:33" ht="15" hidden="1">
      <c r="A959" s="75" t="s">
        <v>5760</v>
      </c>
      <c r="B959" s="39" t="s">
        <v>1227</v>
      </c>
      <c r="C959" s="40" t="s">
        <v>2175</v>
      </c>
      <c r="D959" s="40" t="s">
        <v>2228</v>
      </c>
      <c r="E959" s="40" t="s">
        <v>2116</v>
      </c>
      <c r="F959" s="40">
        <v>3</v>
      </c>
      <c r="G959" s="42" t="s">
        <v>2109</v>
      </c>
      <c r="H959" s="43" t="s">
        <v>3016</v>
      </c>
      <c r="I959" s="231">
        <v>43654</v>
      </c>
      <c r="J959" s="230">
        <v>6184</v>
      </c>
      <c r="K959" s="228">
        <v>181</v>
      </c>
      <c r="L959" s="172">
        <v>1400.51</v>
      </c>
      <c r="M959" s="24">
        <f t="shared" si="103"/>
        <v>4.1462408000000001E-3</v>
      </c>
      <c r="N959" s="24">
        <f t="shared" si="104"/>
        <v>1.8307868599999999E-2</v>
      </c>
      <c r="O959" s="44">
        <f t="shared" si="105"/>
        <v>4.4471270000000002E-4</v>
      </c>
      <c r="P959" s="19">
        <f t="shared" si="99"/>
        <v>66706</v>
      </c>
      <c r="Q959" s="187"/>
      <c r="R959" s="187"/>
      <c r="S959" s="187"/>
      <c r="T959" s="393"/>
      <c r="U959" s="415"/>
      <c r="V959" s="322"/>
      <c r="W959" s="368"/>
      <c r="X959" s="323"/>
      <c r="Y959" s="324"/>
      <c r="Z959" s="325"/>
      <c r="AA959" s="326"/>
      <c r="AB959" s="304"/>
      <c r="AC959" s="351"/>
      <c r="AD959" s="351"/>
      <c r="AE959" s="354"/>
      <c r="AF959" s="356"/>
      <c r="AG959" s="351"/>
    </row>
    <row r="960" spans="1:33" ht="15" hidden="1">
      <c r="A960" s="75" t="s">
        <v>5761</v>
      </c>
      <c r="B960" s="39" t="s">
        <v>1228</v>
      </c>
      <c r="C960" s="40" t="s">
        <v>2175</v>
      </c>
      <c r="D960" s="40" t="s">
        <v>2228</v>
      </c>
      <c r="E960" s="40" t="s">
        <v>2115</v>
      </c>
      <c r="F960" s="40" t="s">
        <v>2119</v>
      </c>
      <c r="G960" s="42" t="s">
        <v>2108</v>
      </c>
      <c r="H960" s="43" t="s">
        <v>2685</v>
      </c>
      <c r="I960" s="231">
        <v>10345</v>
      </c>
      <c r="J960" s="230">
        <v>1509</v>
      </c>
      <c r="K960" s="228">
        <v>128</v>
      </c>
      <c r="L960" s="172">
        <v>1099.1400000000001</v>
      </c>
      <c r="M960" s="24">
        <f t="shared" si="103"/>
        <v>1.2373127100000001E-2</v>
      </c>
      <c r="N960" s="24">
        <f t="shared" si="104"/>
        <v>1.69869614E-2</v>
      </c>
      <c r="O960" s="44">
        <f t="shared" si="105"/>
        <v>4.1262679999999998E-4</v>
      </c>
      <c r="P960" s="19">
        <f t="shared" si="99"/>
        <v>61894</v>
      </c>
      <c r="Q960" s="187"/>
      <c r="R960" s="187"/>
      <c r="S960" s="187"/>
      <c r="T960" s="393"/>
      <c r="U960" s="415"/>
      <c r="V960" s="322"/>
      <c r="W960" s="368"/>
      <c r="X960" s="323"/>
      <c r="Y960" s="324"/>
      <c r="Z960" s="325"/>
      <c r="AA960" s="326"/>
      <c r="AB960" s="304"/>
      <c r="AC960" s="351"/>
      <c r="AD960" s="351"/>
      <c r="AE960" s="354"/>
      <c r="AF960" s="356"/>
      <c r="AG960" s="351"/>
    </row>
    <row r="961" spans="1:33" ht="15" hidden="1">
      <c r="A961" s="75" t="s">
        <v>5762</v>
      </c>
      <c r="B961" s="39" t="s">
        <v>1229</v>
      </c>
      <c r="C961" s="40" t="s">
        <v>2175</v>
      </c>
      <c r="D961" s="40" t="s">
        <v>2228</v>
      </c>
      <c r="E961" s="40" t="s">
        <v>2120</v>
      </c>
      <c r="F961" s="40">
        <v>3</v>
      </c>
      <c r="G961" s="42" t="s">
        <v>2109</v>
      </c>
      <c r="H961" s="43" t="s">
        <v>3017</v>
      </c>
      <c r="I961" s="231">
        <v>20045</v>
      </c>
      <c r="J961" s="230">
        <v>2805</v>
      </c>
      <c r="K961" s="228">
        <v>160</v>
      </c>
      <c r="L961" s="172">
        <v>1347.31</v>
      </c>
      <c r="M961" s="24">
        <f t="shared" si="103"/>
        <v>7.9820403999999994E-3</v>
      </c>
      <c r="N961" s="24">
        <f t="shared" si="104"/>
        <v>1.6618019099999999E-2</v>
      </c>
      <c r="O961" s="44">
        <f t="shared" si="105"/>
        <v>4.0366490000000001E-4</v>
      </c>
      <c r="P961" s="19">
        <f t="shared" si="99"/>
        <v>60549</v>
      </c>
      <c r="Q961" s="187"/>
      <c r="R961" s="187"/>
      <c r="S961" s="187"/>
      <c r="T961" s="393"/>
      <c r="U961" s="415"/>
      <c r="V961" s="322"/>
      <c r="W961" s="368"/>
      <c r="X961" s="323"/>
      <c r="Y961" s="324"/>
      <c r="Z961" s="325"/>
      <c r="AA961" s="326"/>
      <c r="AB961" s="304"/>
      <c r="AC961" s="351"/>
      <c r="AD961" s="351"/>
      <c r="AE961" s="354"/>
      <c r="AF961" s="356"/>
      <c r="AG961" s="351"/>
    </row>
    <row r="962" spans="1:33" ht="15" hidden="1">
      <c r="A962" s="75" t="s">
        <v>5763</v>
      </c>
      <c r="B962" s="39" t="s">
        <v>1230</v>
      </c>
      <c r="C962" s="40" t="s">
        <v>2175</v>
      </c>
      <c r="D962" s="40" t="s">
        <v>2228</v>
      </c>
      <c r="E962" s="40" t="s">
        <v>2122</v>
      </c>
      <c r="F962" s="40" t="s">
        <v>2119</v>
      </c>
      <c r="G962" s="42" t="s">
        <v>2108</v>
      </c>
      <c r="H962" s="43" t="s">
        <v>3018</v>
      </c>
      <c r="I962" s="231">
        <v>6235</v>
      </c>
      <c r="J962" s="230">
        <v>1005</v>
      </c>
      <c r="K962" s="228">
        <v>73</v>
      </c>
      <c r="L962" s="172">
        <v>923.69</v>
      </c>
      <c r="M962" s="24">
        <f t="shared" si="103"/>
        <v>1.17080994E-2</v>
      </c>
      <c r="N962" s="24">
        <f t="shared" si="104"/>
        <v>1.2738732500000001E-2</v>
      </c>
      <c r="O962" s="44">
        <f t="shared" si="105"/>
        <v>3.0943399999999998E-4</v>
      </c>
      <c r="P962" s="19">
        <f t="shared" si="99"/>
        <v>46415</v>
      </c>
      <c r="Q962" s="187"/>
      <c r="R962" s="187"/>
      <c r="S962" s="187"/>
      <c r="T962" s="393"/>
      <c r="U962" s="415"/>
      <c r="V962" s="322"/>
      <c r="W962" s="368"/>
      <c r="X962" s="323"/>
      <c r="Y962" s="324"/>
      <c r="Z962" s="325"/>
      <c r="AA962" s="326"/>
      <c r="AB962" s="304"/>
      <c r="AC962" s="351"/>
      <c r="AD962" s="351"/>
      <c r="AE962" s="354"/>
      <c r="AF962" s="356"/>
      <c r="AG962" s="351"/>
    </row>
    <row r="963" spans="1:33" ht="15" hidden="1">
      <c r="A963" s="75" t="s">
        <v>5764</v>
      </c>
      <c r="B963" s="39" t="s">
        <v>1231</v>
      </c>
      <c r="C963" s="40" t="s">
        <v>2175</v>
      </c>
      <c r="D963" s="40" t="s">
        <v>2228</v>
      </c>
      <c r="E963" s="40" t="s">
        <v>2124</v>
      </c>
      <c r="F963" s="40" t="s">
        <v>2119</v>
      </c>
      <c r="G963" s="42" t="s">
        <v>2108</v>
      </c>
      <c r="H963" s="43" t="s">
        <v>3019</v>
      </c>
      <c r="I963" s="231">
        <v>4122</v>
      </c>
      <c r="J963" s="230">
        <v>626</v>
      </c>
      <c r="K963" s="228">
        <v>33</v>
      </c>
      <c r="L963" s="172">
        <v>1268.3699999999999</v>
      </c>
      <c r="M963" s="24">
        <f t="shared" si="103"/>
        <v>8.0058223999999994E-3</v>
      </c>
      <c r="N963" s="24">
        <f t="shared" si="104"/>
        <v>3.9512482999999998E-3</v>
      </c>
      <c r="O963" s="44">
        <f t="shared" si="105"/>
        <v>9.5978900000000004E-5</v>
      </c>
      <c r="P963" s="19">
        <f t="shared" si="99"/>
        <v>14396</v>
      </c>
      <c r="Q963" s="187"/>
      <c r="R963" s="187"/>
      <c r="S963" s="187"/>
      <c r="T963" s="393"/>
      <c r="U963" s="415"/>
      <c r="V963" s="322"/>
      <c r="W963" s="368"/>
      <c r="X963" s="323"/>
      <c r="Y963" s="324"/>
      <c r="Z963" s="325"/>
      <c r="AA963" s="326"/>
      <c r="AB963" s="304"/>
      <c r="AC963" s="351"/>
      <c r="AD963" s="351"/>
      <c r="AE963" s="354"/>
      <c r="AF963" s="356"/>
      <c r="AG963" s="351"/>
    </row>
    <row r="964" spans="1:33" ht="15" hidden="1">
      <c r="A964" s="75" t="s">
        <v>5765</v>
      </c>
      <c r="B964" s="39" t="s">
        <v>1232</v>
      </c>
      <c r="C964" s="40" t="s">
        <v>2175</v>
      </c>
      <c r="D964" s="40" t="s">
        <v>2228</v>
      </c>
      <c r="E964" s="40" t="s">
        <v>2126</v>
      </c>
      <c r="F964" s="40" t="s">
        <v>2119</v>
      </c>
      <c r="G964" s="42" t="s">
        <v>2108</v>
      </c>
      <c r="H964" s="43" t="s">
        <v>2967</v>
      </c>
      <c r="I964" s="231">
        <v>10379</v>
      </c>
      <c r="J964" s="230">
        <v>1424</v>
      </c>
      <c r="K964" s="228">
        <v>44</v>
      </c>
      <c r="L964" s="172">
        <v>1179.49</v>
      </c>
      <c r="M964" s="24">
        <f t="shared" si="103"/>
        <v>4.2393294000000002E-3</v>
      </c>
      <c r="N964" s="24">
        <f t="shared" si="104"/>
        <v>5.1181485000000001E-3</v>
      </c>
      <c r="O964" s="44">
        <f t="shared" si="105"/>
        <v>1.243239E-4</v>
      </c>
      <c r="P964" s="19">
        <f t="shared" si="99"/>
        <v>18648</v>
      </c>
      <c r="Q964" s="187"/>
      <c r="R964" s="187"/>
      <c r="S964" s="187"/>
      <c r="T964" s="393"/>
      <c r="U964" s="415"/>
      <c r="V964" s="322"/>
      <c r="W964" s="368"/>
      <c r="X964" s="323"/>
      <c r="Y964" s="324"/>
      <c r="Z964" s="325"/>
      <c r="AA964" s="326"/>
      <c r="AB964" s="304"/>
      <c r="AC964" s="351"/>
      <c r="AD964" s="351"/>
      <c r="AE964" s="354"/>
      <c r="AF964" s="356"/>
      <c r="AG964" s="351"/>
    </row>
    <row r="965" spans="1:33" ht="15" hidden="1">
      <c r="A965" s="75" t="s">
        <v>5766</v>
      </c>
      <c r="B965" s="39" t="s">
        <v>1233</v>
      </c>
      <c r="C965" s="40" t="s">
        <v>2175</v>
      </c>
      <c r="D965" s="40" t="s">
        <v>2228</v>
      </c>
      <c r="E965" s="40" t="s">
        <v>2133</v>
      </c>
      <c r="F965" s="40" t="s">
        <v>2119</v>
      </c>
      <c r="G965" s="42" t="s">
        <v>2108</v>
      </c>
      <c r="H965" s="43" t="s">
        <v>3020</v>
      </c>
      <c r="I965" s="231">
        <v>6856</v>
      </c>
      <c r="J965" s="230">
        <v>1010</v>
      </c>
      <c r="K965" s="228">
        <v>34</v>
      </c>
      <c r="L965" s="172">
        <v>933.3</v>
      </c>
      <c r="M965" s="24">
        <f t="shared" si="103"/>
        <v>4.9591597999999997E-3</v>
      </c>
      <c r="N965" s="24">
        <f t="shared" si="104"/>
        <v>5.3667109999999997E-3</v>
      </c>
      <c r="O965" s="44">
        <f t="shared" si="105"/>
        <v>1.303617E-4</v>
      </c>
      <c r="P965" s="19">
        <f t="shared" ref="P965:P1028" si="106">ROUNDDOWN(150000000*O965,0)</f>
        <v>19554</v>
      </c>
      <c r="Q965" s="187"/>
      <c r="R965" s="187"/>
      <c r="S965" s="187"/>
      <c r="T965" s="393"/>
      <c r="U965" s="415"/>
      <c r="V965" s="322"/>
      <c r="W965" s="368"/>
      <c r="X965" s="323"/>
      <c r="Y965" s="324"/>
      <c r="Z965" s="325"/>
      <c r="AA965" s="326"/>
      <c r="AB965" s="304"/>
      <c r="AC965" s="351"/>
      <c r="AD965" s="351"/>
      <c r="AE965" s="354"/>
      <c r="AF965" s="356"/>
      <c r="AG965" s="351"/>
    </row>
    <row r="966" spans="1:33" ht="15" hidden="1">
      <c r="A966" s="75" t="s">
        <v>5767</v>
      </c>
      <c r="B966" s="39" t="s">
        <v>1234</v>
      </c>
      <c r="C966" s="40" t="s">
        <v>2175</v>
      </c>
      <c r="D966" s="40" t="s">
        <v>2228</v>
      </c>
      <c r="E966" s="40" t="s">
        <v>2157</v>
      </c>
      <c r="F966" s="40" t="s">
        <v>2119</v>
      </c>
      <c r="G966" s="42" t="s">
        <v>2108</v>
      </c>
      <c r="H966" s="43" t="s">
        <v>3021</v>
      </c>
      <c r="I966" s="231">
        <v>8171</v>
      </c>
      <c r="J966" s="230">
        <v>1306</v>
      </c>
      <c r="K966" s="228">
        <v>69</v>
      </c>
      <c r="L966" s="172">
        <v>1046.77</v>
      </c>
      <c r="M966" s="24">
        <f t="shared" si="103"/>
        <v>8.4444988000000002E-3</v>
      </c>
      <c r="N966" s="24">
        <f t="shared" si="104"/>
        <v>1.0535757999999999E-2</v>
      </c>
      <c r="O966" s="44">
        <f t="shared" si="105"/>
        <v>2.5592189999999997E-4</v>
      </c>
      <c r="P966" s="19">
        <f t="shared" si="106"/>
        <v>38388</v>
      </c>
      <c r="Q966" s="187"/>
      <c r="R966" s="187"/>
      <c r="S966" s="187"/>
      <c r="T966" s="393"/>
      <c r="U966" s="415"/>
      <c r="V966" s="322"/>
      <c r="W966" s="368"/>
      <c r="X966" s="323"/>
      <c r="Y966" s="324"/>
      <c r="Z966" s="325"/>
      <c r="AA966" s="326"/>
      <c r="AB966" s="304"/>
      <c r="AC966" s="351"/>
      <c r="AD966" s="351"/>
      <c r="AE966" s="354"/>
      <c r="AF966" s="356"/>
      <c r="AG966" s="351"/>
    </row>
    <row r="967" spans="1:33" ht="15" hidden="1">
      <c r="A967" s="75" t="s">
        <v>5768</v>
      </c>
      <c r="B967" s="39" t="s">
        <v>1235</v>
      </c>
      <c r="C967" s="40" t="s">
        <v>2175</v>
      </c>
      <c r="D967" s="40" t="s">
        <v>2228</v>
      </c>
      <c r="E967" s="40" t="s">
        <v>2159</v>
      </c>
      <c r="F967" s="40">
        <v>3</v>
      </c>
      <c r="G967" s="42" t="s">
        <v>2109</v>
      </c>
      <c r="H967" s="43" t="s">
        <v>3022</v>
      </c>
      <c r="I967" s="231">
        <v>37934</v>
      </c>
      <c r="J967" s="230">
        <v>5188</v>
      </c>
      <c r="K967" s="228">
        <v>196</v>
      </c>
      <c r="L967" s="172">
        <v>1979.29</v>
      </c>
      <c r="M967" s="24">
        <f t="shared" si="103"/>
        <v>5.1668686999999996E-3</v>
      </c>
      <c r="N967" s="24">
        <f t="shared" si="104"/>
        <v>1.3543096100000001E-2</v>
      </c>
      <c r="O967" s="44">
        <f t="shared" si="105"/>
        <v>3.2897260000000001E-4</v>
      </c>
      <c r="P967" s="19">
        <f t="shared" si="106"/>
        <v>49345</v>
      </c>
      <c r="Q967" s="187"/>
      <c r="R967" s="187"/>
      <c r="S967" s="187"/>
      <c r="T967" s="393"/>
      <c r="U967" s="415"/>
      <c r="V967" s="322"/>
      <c r="W967" s="368"/>
      <c r="X967" s="323"/>
      <c r="Y967" s="324"/>
      <c r="Z967" s="325"/>
      <c r="AA967" s="326"/>
      <c r="AB967" s="304"/>
      <c r="AC967" s="351"/>
      <c r="AD967" s="351"/>
      <c r="AE967" s="354"/>
      <c r="AF967" s="356"/>
      <c r="AG967" s="351"/>
    </row>
    <row r="968" spans="1:33" ht="15" hidden="1">
      <c r="A968" s="75" t="s">
        <v>5769</v>
      </c>
      <c r="B968" s="39" t="s">
        <v>1236</v>
      </c>
      <c r="C968" s="40" t="s">
        <v>2175</v>
      </c>
      <c r="D968" s="40" t="s">
        <v>2228</v>
      </c>
      <c r="E968" s="40" t="s">
        <v>2172</v>
      </c>
      <c r="F968" s="40" t="s">
        <v>2119</v>
      </c>
      <c r="G968" s="42" t="s">
        <v>2108</v>
      </c>
      <c r="H968" s="43" t="s">
        <v>3023</v>
      </c>
      <c r="I968" s="231">
        <v>12389</v>
      </c>
      <c r="J968" s="230">
        <v>1963</v>
      </c>
      <c r="K968" s="228">
        <v>57</v>
      </c>
      <c r="L968" s="172">
        <v>985.17</v>
      </c>
      <c r="M968" s="24">
        <f t="shared" si="103"/>
        <v>4.6008554999999998E-3</v>
      </c>
      <c r="N968" s="24">
        <f t="shared" si="104"/>
        <v>9.1674323000000002E-3</v>
      </c>
      <c r="O968" s="44">
        <f t="shared" si="105"/>
        <v>2.226842E-4</v>
      </c>
      <c r="P968" s="19">
        <f t="shared" si="106"/>
        <v>33402</v>
      </c>
      <c r="Q968" s="187"/>
      <c r="R968" s="187"/>
      <c r="S968" s="187"/>
      <c r="T968" s="393"/>
      <c r="U968" s="415"/>
      <c r="V968" s="322"/>
      <c r="W968" s="368"/>
      <c r="X968" s="323"/>
      <c r="Y968" s="324"/>
      <c r="Z968" s="325"/>
      <c r="AA968" s="326"/>
      <c r="AB968" s="304"/>
      <c r="AC968" s="351"/>
      <c r="AD968" s="351"/>
      <c r="AE968" s="354"/>
      <c r="AF968" s="356"/>
      <c r="AG968" s="351"/>
    </row>
    <row r="969" spans="1:33" ht="15" hidden="1">
      <c r="A969" s="75" t="s">
        <v>5770</v>
      </c>
      <c r="B969" s="39" t="s">
        <v>1237</v>
      </c>
      <c r="C969" s="40" t="s">
        <v>2175</v>
      </c>
      <c r="D969" s="40" t="s">
        <v>2234</v>
      </c>
      <c r="E969" s="40" t="s">
        <v>2116</v>
      </c>
      <c r="F969" s="40" t="s">
        <v>2119</v>
      </c>
      <c r="G969" s="42" t="s">
        <v>2108</v>
      </c>
      <c r="H969" s="43" t="s">
        <v>3024</v>
      </c>
      <c r="I969" s="231">
        <v>10330</v>
      </c>
      <c r="J969" s="230">
        <v>1632</v>
      </c>
      <c r="K969" s="228">
        <v>99</v>
      </c>
      <c r="L969" s="172">
        <v>1154.77</v>
      </c>
      <c r="M969" s="24">
        <f t="shared" si="103"/>
        <v>9.5837366E-3</v>
      </c>
      <c r="N969" s="24">
        <f t="shared" si="104"/>
        <v>1.35443925E-2</v>
      </c>
      <c r="O969" s="44">
        <f t="shared" si="105"/>
        <v>3.2900410000000002E-4</v>
      </c>
      <c r="P969" s="19">
        <f t="shared" si="106"/>
        <v>49350</v>
      </c>
      <c r="Q969" s="187"/>
      <c r="R969" s="187"/>
      <c r="S969" s="187"/>
      <c r="T969" s="393"/>
      <c r="U969" s="415"/>
      <c r="V969" s="322"/>
      <c r="W969" s="368"/>
      <c r="X969" s="323"/>
      <c r="Y969" s="324"/>
      <c r="Z969" s="325"/>
      <c r="AA969" s="326"/>
      <c r="AB969" s="304"/>
      <c r="AC969" s="351"/>
      <c r="AD969" s="351"/>
      <c r="AE969" s="354"/>
      <c r="AF969" s="356"/>
      <c r="AG969" s="351"/>
    </row>
    <row r="970" spans="1:33" ht="15" hidden="1">
      <c r="A970" s="75" t="s">
        <v>5771</v>
      </c>
      <c r="B970" s="39" t="s">
        <v>1238</v>
      </c>
      <c r="C970" s="40" t="s">
        <v>2175</v>
      </c>
      <c r="D970" s="40" t="s">
        <v>2234</v>
      </c>
      <c r="E970" s="40" t="s">
        <v>2115</v>
      </c>
      <c r="F970" s="40" t="s">
        <v>2119</v>
      </c>
      <c r="G970" s="42" t="s">
        <v>2108</v>
      </c>
      <c r="H970" s="43" t="s">
        <v>3025</v>
      </c>
      <c r="I970" s="231">
        <v>18188</v>
      </c>
      <c r="J970" s="230">
        <v>2899</v>
      </c>
      <c r="K970" s="228">
        <v>146</v>
      </c>
      <c r="L970" s="172">
        <v>1263.5999999999999</v>
      </c>
      <c r="M970" s="24">
        <f t="shared" si="103"/>
        <v>8.0272707000000002E-3</v>
      </c>
      <c r="N970" s="24">
        <f t="shared" si="104"/>
        <v>1.84164749E-2</v>
      </c>
      <c r="O970" s="44">
        <f t="shared" si="105"/>
        <v>4.4735089999999999E-4</v>
      </c>
      <c r="P970" s="19">
        <f t="shared" si="106"/>
        <v>67102</v>
      </c>
      <c r="Q970" s="187"/>
      <c r="R970" s="187"/>
      <c r="S970" s="187"/>
      <c r="T970" s="393"/>
      <c r="U970" s="415"/>
      <c r="V970" s="322"/>
      <c r="W970" s="368"/>
      <c r="X970" s="323"/>
      <c r="Y970" s="324"/>
      <c r="Z970" s="325"/>
      <c r="AA970" s="326"/>
      <c r="AB970" s="304"/>
      <c r="AC970" s="351"/>
      <c r="AD970" s="351"/>
      <c r="AE970" s="354"/>
      <c r="AF970" s="356"/>
      <c r="AG970" s="351"/>
    </row>
    <row r="971" spans="1:33" ht="15" hidden="1">
      <c r="A971" s="75" t="s">
        <v>5772</v>
      </c>
      <c r="B971" s="39" t="s">
        <v>1239</v>
      </c>
      <c r="C971" s="40" t="s">
        <v>2175</v>
      </c>
      <c r="D971" s="40" t="s">
        <v>2234</v>
      </c>
      <c r="E971" s="40" t="s">
        <v>2120</v>
      </c>
      <c r="F971" s="40" t="s">
        <v>2119</v>
      </c>
      <c r="G971" s="42" t="s">
        <v>2108</v>
      </c>
      <c r="H971" s="43" t="s">
        <v>3026</v>
      </c>
      <c r="I971" s="231">
        <v>10691</v>
      </c>
      <c r="J971" s="230">
        <v>1544</v>
      </c>
      <c r="K971" s="228">
        <v>64</v>
      </c>
      <c r="L971" s="172">
        <v>1554.76</v>
      </c>
      <c r="M971" s="24">
        <f t="shared" si="103"/>
        <v>5.9863436000000001E-3</v>
      </c>
      <c r="N971" s="24">
        <f t="shared" si="104"/>
        <v>5.9449139999999999E-3</v>
      </c>
      <c r="O971" s="44">
        <f t="shared" si="105"/>
        <v>1.4440669999999999E-4</v>
      </c>
      <c r="P971" s="19">
        <f t="shared" si="106"/>
        <v>21661</v>
      </c>
      <c r="Q971" s="187"/>
      <c r="R971" s="187"/>
      <c r="S971" s="187"/>
      <c r="T971" s="393"/>
      <c r="U971" s="415"/>
      <c r="V971" s="322"/>
      <c r="W971" s="368"/>
      <c r="X971" s="323"/>
      <c r="Y971" s="324"/>
      <c r="Z971" s="325"/>
      <c r="AA971" s="326"/>
      <c r="AB971" s="304"/>
      <c r="AC971" s="351"/>
      <c r="AD971" s="351"/>
      <c r="AE971" s="354"/>
      <c r="AF971" s="356"/>
      <c r="AG971" s="351"/>
    </row>
    <row r="972" spans="1:33" ht="15" hidden="1">
      <c r="A972" s="75" t="s">
        <v>5773</v>
      </c>
      <c r="B972" s="39" t="s">
        <v>1240</v>
      </c>
      <c r="C972" s="40" t="s">
        <v>2175</v>
      </c>
      <c r="D972" s="40" t="s">
        <v>2234</v>
      </c>
      <c r="E972" s="40" t="s">
        <v>2122</v>
      </c>
      <c r="F972" s="40">
        <v>3</v>
      </c>
      <c r="G972" s="42" t="s">
        <v>2109</v>
      </c>
      <c r="H972" s="43" t="s">
        <v>3027</v>
      </c>
      <c r="I972" s="231">
        <v>28455</v>
      </c>
      <c r="J972" s="230">
        <v>4200</v>
      </c>
      <c r="K972" s="228">
        <v>72</v>
      </c>
      <c r="L972" s="172">
        <v>2407.23</v>
      </c>
      <c r="M972" s="24">
        <f t="shared" si="103"/>
        <v>2.5303109999999999E-3</v>
      </c>
      <c r="N972" s="24">
        <f t="shared" si="104"/>
        <v>4.4147448000000002E-3</v>
      </c>
      <c r="O972" s="44">
        <f t="shared" si="105"/>
        <v>1.072376E-4</v>
      </c>
      <c r="P972" s="19">
        <f t="shared" si="106"/>
        <v>16085</v>
      </c>
      <c r="Q972" s="187"/>
      <c r="R972" s="187"/>
      <c r="S972" s="187"/>
      <c r="T972" s="393"/>
      <c r="U972" s="415"/>
      <c r="V972" s="322"/>
      <c r="W972" s="368"/>
      <c r="X972" s="323"/>
      <c r="Y972" s="324"/>
      <c r="Z972" s="325"/>
      <c r="AA972" s="326"/>
      <c r="AB972" s="304"/>
      <c r="AC972" s="351"/>
      <c r="AD972" s="351"/>
      <c r="AE972" s="354"/>
      <c r="AF972" s="356"/>
      <c r="AG972" s="351"/>
    </row>
    <row r="973" spans="1:33" ht="15" hidden="1">
      <c r="A973" s="75" t="s">
        <v>5774</v>
      </c>
      <c r="B973" s="39" t="s">
        <v>1241</v>
      </c>
      <c r="C973" s="40" t="s">
        <v>2175</v>
      </c>
      <c r="D973" s="40" t="s">
        <v>2234</v>
      </c>
      <c r="E973" s="40" t="s">
        <v>2124</v>
      </c>
      <c r="F973" s="40">
        <v>3</v>
      </c>
      <c r="G973" s="42" t="s">
        <v>2109</v>
      </c>
      <c r="H973" s="43" t="s">
        <v>3028</v>
      </c>
      <c r="I973" s="231">
        <v>59414</v>
      </c>
      <c r="J973" s="230">
        <v>9012</v>
      </c>
      <c r="K973" s="228">
        <v>122</v>
      </c>
      <c r="L973" s="172">
        <v>1689.68</v>
      </c>
      <c r="M973" s="24">
        <f t="shared" si="103"/>
        <v>2.0533880000000002E-3</v>
      </c>
      <c r="N973" s="24">
        <f t="shared" si="104"/>
        <v>1.09518563E-2</v>
      </c>
      <c r="O973" s="44">
        <f t="shared" si="105"/>
        <v>2.6602929999999998E-4</v>
      </c>
      <c r="P973" s="19">
        <f t="shared" si="106"/>
        <v>39904</v>
      </c>
      <c r="Q973" s="187"/>
      <c r="R973" s="187"/>
      <c r="S973" s="187"/>
      <c r="T973" s="393"/>
      <c r="U973" s="415"/>
      <c r="V973" s="322"/>
      <c r="W973" s="368"/>
      <c r="X973" s="323"/>
      <c r="Y973" s="324"/>
      <c r="Z973" s="325"/>
      <c r="AA973" s="326"/>
      <c r="AB973" s="304"/>
      <c r="AC973" s="351"/>
      <c r="AD973" s="351"/>
      <c r="AE973" s="354"/>
      <c r="AF973" s="356"/>
      <c r="AG973" s="351"/>
    </row>
    <row r="974" spans="1:33" ht="15" hidden="1">
      <c r="A974" s="75" t="s">
        <v>5775</v>
      </c>
      <c r="B974" s="39" t="s">
        <v>1242</v>
      </c>
      <c r="C974" s="40" t="s">
        <v>2175</v>
      </c>
      <c r="D974" s="40" t="s">
        <v>2292</v>
      </c>
      <c r="E974" s="40" t="s">
        <v>2116</v>
      </c>
      <c r="F974" s="40" t="s">
        <v>2117</v>
      </c>
      <c r="G974" s="42" t="s">
        <v>2107</v>
      </c>
      <c r="H974" s="43" t="s">
        <v>3029</v>
      </c>
      <c r="I974" s="231">
        <v>771069</v>
      </c>
      <c r="J974" s="230">
        <v>85646</v>
      </c>
      <c r="K974" s="228">
        <v>1446</v>
      </c>
      <c r="L974" s="172">
        <v>2396.15</v>
      </c>
      <c r="M974" s="24">
        <f t="shared" si="103"/>
        <v>1.8753184999999999E-3</v>
      </c>
      <c r="N974" s="24">
        <f t="shared" si="104"/>
        <v>6.7029830400000004E-2</v>
      </c>
      <c r="O974" s="44">
        <f t="shared" si="105"/>
        <v>1.6282082E-3</v>
      </c>
      <c r="P974" s="19">
        <f t="shared" si="106"/>
        <v>244231</v>
      </c>
      <c r="Q974" s="187"/>
      <c r="R974" s="191"/>
      <c r="S974" s="187"/>
      <c r="T974" s="393"/>
      <c r="U974" s="415"/>
      <c r="V974" s="322"/>
      <c r="W974" s="368"/>
      <c r="X974" s="323"/>
      <c r="Y974" s="324"/>
      <c r="Z974" s="325"/>
      <c r="AA974" s="326"/>
      <c r="AB974" s="304"/>
      <c r="AC974" s="351"/>
      <c r="AD974" s="351"/>
      <c r="AE974" s="354"/>
      <c r="AF974" s="356"/>
      <c r="AG974" s="351"/>
    </row>
    <row r="975" spans="1:33" ht="15" hidden="1">
      <c r="A975" s="75" t="s">
        <v>5776</v>
      </c>
      <c r="B975" s="39" t="s">
        <v>1243</v>
      </c>
      <c r="C975" s="40" t="s">
        <v>2175</v>
      </c>
      <c r="D975" s="40" t="s">
        <v>2294</v>
      </c>
      <c r="E975" s="40" t="s">
        <v>2116</v>
      </c>
      <c r="F975" s="40" t="s">
        <v>2117</v>
      </c>
      <c r="G975" s="42" t="s">
        <v>2107</v>
      </c>
      <c r="H975" s="43" t="s">
        <v>3030</v>
      </c>
      <c r="I975" s="231">
        <v>83896</v>
      </c>
      <c r="J975" s="230">
        <v>11486</v>
      </c>
      <c r="K975" s="228">
        <v>601</v>
      </c>
      <c r="L975" s="172">
        <v>1876.37</v>
      </c>
      <c r="M975" s="24">
        <f t="shared" si="103"/>
        <v>7.1636310999999998E-3</v>
      </c>
      <c r="N975" s="24">
        <f t="shared" si="104"/>
        <v>4.3851408199999997E-2</v>
      </c>
      <c r="O975" s="44">
        <f t="shared" si="105"/>
        <v>1.0651858E-3</v>
      </c>
      <c r="P975" s="19">
        <f t="shared" si="106"/>
        <v>159777</v>
      </c>
      <c r="Q975" s="187"/>
      <c r="R975" s="187"/>
      <c r="S975" s="187"/>
      <c r="T975" s="393"/>
      <c r="U975" s="415"/>
      <c r="V975" s="322"/>
      <c r="W975" s="368"/>
      <c r="X975" s="323"/>
      <c r="Y975" s="324"/>
      <c r="Z975" s="325"/>
      <c r="AA975" s="326"/>
      <c r="AB975" s="304"/>
      <c r="AC975" s="351"/>
      <c r="AD975" s="351"/>
      <c r="AE975" s="354"/>
      <c r="AF975" s="356"/>
      <c r="AG975" s="351"/>
    </row>
    <row r="976" spans="1:33" ht="15.75" hidden="1" thickBot="1">
      <c r="A976" s="78" t="s">
        <v>5777</v>
      </c>
      <c r="B976" s="79" t="s">
        <v>1244</v>
      </c>
      <c r="C976" s="80" t="s">
        <v>2175</v>
      </c>
      <c r="D976" s="80" t="s">
        <v>2427</v>
      </c>
      <c r="E976" s="80" t="s">
        <v>2116</v>
      </c>
      <c r="F976" s="80" t="s">
        <v>2117</v>
      </c>
      <c r="G976" s="81" t="s">
        <v>2107</v>
      </c>
      <c r="H976" s="82" t="s">
        <v>3031</v>
      </c>
      <c r="I976" s="232">
        <v>109062</v>
      </c>
      <c r="J976" s="230">
        <v>12843</v>
      </c>
      <c r="K976" s="228">
        <v>535</v>
      </c>
      <c r="L976" s="172">
        <v>1864.26</v>
      </c>
      <c r="M976" s="84">
        <f t="shared" si="103"/>
        <v>4.9054666E-3</v>
      </c>
      <c r="N976" s="84">
        <f t="shared" si="104"/>
        <v>3.37940563E-2</v>
      </c>
      <c r="O976" s="85">
        <f t="shared" si="105"/>
        <v>8.2088460000000001E-4</v>
      </c>
      <c r="P976" s="19">
        <f t="shared" si="106"/>
        <v>123132</v>
      </c>
      <c r="Q976" s="190"/>
      <c r="R976" s="190"/>
      <c r="S976" s="190"/>
      <c r="T976" s="395"/>
      <c r="U976" s="418"/>
      <c r="V976" s="322"/>
      <c r="W976" s="368"/>
      <c r="X976" s="323"/>
      <c r="Y976" s="324"/>
      <c r="Z976" s="325"/>
      <c r="AA976" s="326"/>
      <c r="AB976" s="304"/>
      <c r="AC976" s="351"/>
      <c r="AD976" s="351"/>
      <c r="AE976" s="354"/>
      <c r="AF976" s="356"/>
      <c r="AG976" s="351"/>
    </row>
    <row r="977" spans="1:33" s="11" customFormat="1" ht="16.5" hidden="1" thickBot="1">
      <c r="A977" s="113" t="s">
        <v>4983</v>
      </c>
      <c r="B977" s="108"/>
      <c r="C977" s="88">
        <v>12</v>
      </c>
      <c r="D977" s="89" t="s">
        <v>1679</v>
      </c>
      <c r="E977" s="90"/>
      <c r="F977" s="90"/>
      <c r="G977" s="91"/>
      <c r="H977" s="92"/>
      <c r="I977" s="161">
        <f>SUM(I795:I976)</f>
        <v>3400577</v>
      </c>
      <c r="J977" s="161">
        <f>SUM(J795:J976)</f>
        <v>463193</v>
      </c>
      <c r="K977" s="161">
        <f>SUM(K795:K976)</f>
        <v>32034</v>
      </c>
      <c r="L977" s="94"/>
      <c r="M977" s="94"/>
      <c r="N977" s="94"/>
      <c r="O977" s="96"/>
      <c r="P977" s="110">
        <f>SUM(P795:P976)</f>
        <v>19489260</v>
      </c>
      <c r="Q977" s="110"/>
      <c r="R977" s="192"/>
      <c r="S977" s="192"/>
      <c r="T977" s="302"/>
      <c r="U977" s="422"/>
      <c r="V977" s="308"/>
      <c r="W977" s="370"/>
      <c r="X977" s="308"/>
      <c r="Y977" s="308"/>
      <c r="Z977" s="308"/>
      <c r="AA977" s="308"/>
      <c r="AB977" s="308"/>
      <c r="AC977" s="359"/>
      <c r="AD977" s="359"/>
      <c r="AE977" s="359"/>
      <c r="AF977" s="359"/>
      <c r="AG977" s="359"/>
    </row>
    <row r="978" spans="1:33" ht="15.75" hidden="1">
      <c r="A978" s="112" t="s">
        <v>5778</v>
      </c>
      <c r="B978" s="100" t="s">
        <v>1245</v>
      </c>
      <c r="C978" s="101" t="s">
        <v>2179</v>
      </c>
      <c r="D978" s="101" t="s">
        <v>2116</v>
      </c>
      <c r="E978" s="101" t="s">
        <v>2116</v>
      </c>
      <c r="F978" s="101">
        <v>3</v>
      </c>
      <c r="G978" s="102" t="s">
        <v>2109</v>
      </c>
      <c r="H978" s="103" t="s">
        <v>3032</v>
      </c>
      <c r="I978" s="233">
        <v>10318</v>
      </c>
      <c r="J978" s="234">
        <v>1422</v>
      </c>
      <c r="K978" s="249">
        <v>61</v>
      </c>
      <c r="L978" s="170">
        <v>1566.59</v>
      </c>
      <c r="M978" s="105">
        <f t="shared" ref="M978:M1041" si="107" xml:space="preserve"> ROUNDDOWN(K978/I978,10)</f>
        <v>5.9119984E-3</v>
      </c>
      <c r="N978" s="105">
        <f t="shared" ref="N978:N1041" si="108">ROUNDDOWN(J978*M978/L978,10)</f>
        <v>5.3663445000000001E-3</v>
      </c>
      <c r="O978" s="106">
        <f t="shared" ref="O978:O1041" si="109">ROUNDDOWN(N978/$N$2499,10)</f>
        <v>1.303528E-4</v>
      </c>
      <c r="P978" s="20">
        <f t="shared" si="106"/>
        <v>19552</v>
      </c>
      <c r="Q978" s="137"/>
      <c r="R978" s="137"/>
      <c r="S978" s="138"/>
      <c r="T978" s="396"/>
      <c r="U978" s="419"/>
      <c r="V978" s="327"/>
      <c r="W978" s="371"/>
      <c r="X978" s="306"/>
      <c r="Y978" s="307"/>
      <c r="Z978" s="311"/>
      <c r="AA978" s="328"/>
      <c r="AB978" s="304"/>
      <c r="AC978" s="351"/>
      <c r="AD978" s="351"/>
      <c r="AE978" s="360"/>
      <c r="AF978" s="361"/>
      <c r="AG978" s="351"/>
    </row>
    <row r="979" spans="1:33" ht="15.75" hidden="1">
      <c r="A979" s="75" t="s">
        <v>5779</v>
      </c>
      <c r="B979" s="39" t="s">
        <v>1246</v>
      </c>
      <c r="C979" s="40" t="s">
        <v>2179</v>
      </c>
      <c r="D979" s="40" t="s">
        <v>2116</v>
      </c>
      <c r="E979" s="40" t="s">
        <v>2115</v>
      </c>
      <c r="F979" s="40" t="s">
        <v>2119</v>
      </c>
      <c r="G979" s="42" t="s">
        <v>2108</v>
      </c>
      <c r="H979" s="43" t="s">
        <v>3033</v>
      </c>
      <c r="I979" s="233">
        <v>5594</v>
      </c>
      <c r="J979" s="234">
        <v>811</v>
      </c>
      <c r="K979" s="249">
        <v>85</v>
      </c>
      <c r="L979" s="170">
        <v>990.98</v>
      </c>
      <c r="M979" s="24">
        <f t="shared" si="107"/>
        <v>1.51948516E-2</v>
      </c>
      <c r="N979" s="24">
        <f t="shared" si="108"/>
        <v>1.243519E-2</v>
      </c>
      <c r="O979" s="44">
        <f t="shared" si="109"/>
        <v>3.0206070000000001E-4</v>
      </c>
      <c r="P979" s="20">
        <f t="shared" si="106"/>
        <v>45309</v>
      </c>
      <c r="Q979" s="128"/>
      <c r="R979" s="128"/>
      <c r="S979" s="139"/>
      <c r="T979" s="382"/>
      <c r="U979" s="415"/>
      <c r="V979" s="327"/>
      <c r="W979" s="371"/>
      <c r="X979" s="306"/>
      <c r="Y979" s="307"/>
      <c r="Z979" s="311"/>
      <c r="AA979" s="328"/>
      <c r="AB979" s="304"/>
      <c r="AC979" s="351"/>
      <c r="AD979" s="351"/>
      <c r="AE979" s="360"/>
      <c r="AF979" s="361"/>
      <c r="AG979" s="351"/>
    </row>
    <row r="980" spans="1:33" ht="15.75" hidden="1">
      <c r="A980" s="75" t="s">
        <v>5780</v>
      </c>
      <c r="B980" s="39" t="s">
        <v>1247</v>
      </c>
      <c r="C980" s="40" t="s">
        <v>2179</v>
      </c>
      <c r="D980" s="40" t="s">
        <v>2116</v>
      </c>
      <c r="E980" s="40" t="s">
        <v>2120</v>
      </c>
      <c r="F980" s="40" t="s">
        <v>2119</v>
      </c>
      <c r="G980" s="42" t="s">
        <v>2108</v>
      </c>
      <c r="H980" s="43" t="s">
        <v>3034</v>
      </c>
      <c r="I980" s="233">
        <v>3893</v>
      </c>
      <c r="J980" s="234">
        <v>641</v>
      </c>
      <c r="K980" s="249">
        <v>148</v>
      </c>
      <c r="L980" s="170">
        <v>620.84</v>
      </c>
      <c r="M980" s="24">
        <f t="shared" si="107"/>
        <v>3.8016953499999999E-2</v>
      </c>
      <c r="N980" s="24">
        <f t="shared" si="108"/>
        <v>3.9251445099999997E-2</v>
      </c>
      <c r="O980" s="44">
        <f t="shared" si="109"/>
        <v>9.5344899999999998E-4</v>
      </c>
      <c r="P980" s="20">
        <f t="shared" si="106"/>
        <v>143017</v>
      </c>
      <c r="Q980" s="128"/>
      <c r="R980" s="128"/>
      <c r="S980" s="139"/>
      <c r="T980" s="382"/>
      <c r="U980" s="415"/>
      <c r="V980" s="327"/>
      <c r="W980" s="371"/>
      <c r="X980" s="306"/>
      <c r="Y980" s="307"/>
      <c r="Z980" s="311"/>
      <c r="AA980" s="328"/>
      <c r="AB980" s="304"/>
      <c r="AC980" s="351"/>
      <c r="AD980" s="351"/>
      <c r="AE980" s="360"/>
      <c r="AF980" s="361"/>
      <c r="AG980" s="351"/>
    </row>
    <row r="981" spans="1:33" ht="15.75" hidden="1">
      <c r="A981" s="75" t="s">
        <v>5781</v>
      </c>
      <c r="B981" s="39" t="s">
        <v>1248</v>
      </c>
      <c r="C981" s="40" t="s">
        <v>2179</v>
      </c>
      <c r="D981" s="40" t="s">
        <v>2116</v>
      </c>
      <c r="E981" s="40" t="s">
        <v>2122</v>
      </c>
      <c r="F981" s="40" t="s">
        <v>2119</v>
      </c>
      <c r="G981" s="42" t="s">
        <v>2108</v>
      </c>
      <c r="H981" s="43" t="s">
        <v>3035</v>
      </c>
      <c r="I981" s="233">
        <v>5326</v>
      </c>
      <c r="J981" s="234">
        <v>882</v>
      </c>
      <c r="K981" s="249">
        <v>91</v>
      </c>
      <c r="L981" s="170">
        <v>771.69</v>
      </c>
      <c r="M981" s="24">
        <f t="shared" si="107"/>
        <v>1.70859932E-2</v>
      </c>
      <c r="N981" s="24">
        <f t="shared" si="108"/>
        <v>1.9528367599999999E-2</v>
      </c>
      <c r="O981" s="44">
        <f t="shared" si="109"/>
        <v>4.7435959999999998E-4</v>
      </c>
      <c r="P981" s="20">
        <f t="shared" si="106"/>
        <v>71153</v>
      </c>
      <c r="Q981" s="128"/>
      <c r="R981" s="128"/>
      <c r="S981" s="139"/>
      <c r="T981" s="382"/>
      <c r="U981" s="415"/>
      <c r="V981" s="327"/>
      <c r="W981" s="371"/>
      <c r="X981" s="306"/>
      <c r="Y981" s="307"/>
      <c r="Z981" s="311"/>
      <c r="AA981" s="328"/>
      <c r="AB981" s="304"/>
      <c r="AC981" s="351"/>
      <c r="AD981" s="351"/>
      <c r="AE981" s="360"/>
      <c r="AF981" s="361"/>
      <c r="AG981" s="351"/>
    </row>
    <row r="982" spans="1:33" ht="15.75" hidden="1">
      <c r="A982" s="75" t="s">
        <v>5782</v>
      </c>
      <c r="B982" s="39" t="s">
        <v>1249</v>
      </c>
      <c r="C982" s="40" t="s">
        <v>2179</v>
      </c>
      <c r="D982" s="40" t="s">
        <v>2116</v>
      </c>
      <c r="E982" s="40" t="s">
        <v>2124</v>
      </c>
      <c r="F982" s="40" t="s">
        <v>2119</v>
      </c>
      <c r="G982" s="42" t="s">
        <v>2108</v>
      </c>
      <c r="H982" s="43" t="s">
        <v>3036</v>
      </c>
      <c r="I982" s="233">
        <v>5654</v>
      </c>
      <c r="J982" s="234">
        <v>823</v>
      </c>
      <c r="K982" s="249">
        <v>117</v>
      </c>
      <c r="L982" s="170">
        <v>807.6</v>
      </c>
      <c r="M982" s="24">
        <f t="shared" si="107"/>
        <v>2.0693314399999999E-2</v>
      </c>
      <c r="N982" s="24">
        <f t="shared" si="108"/>
        <v>2.1087912E-2</v>
      </c>
      <c r="O982" s="44">
        <f t="shared" si="109"/>
        <v>5.1224219999999995E-4</v>
      </c>
      <c r="P982" s="20">
        <f t="shared" si="106"/>
        <v>76836</v>
      </c>
      <c r="Q982" s="128"/>
      <c r="R982" s="128"/>
      <c r="S982" s="139"/>
      <c r="T982" s="382"/>
      <c r="U982" s="415"/>
      <c r="V982" s="327"/>
      <c r="W982" s="371"/>
      <c r="X982" s="306"/>
      <c r="Y982" s="307"/>
      <c r="Z982" s="311"/>
      <c r="AA982" s="328"/>
      <c r="AB982" s="304"/>
      <c r="AC982" s="351"/>
      <c r="AD982" s="351"/>
      <c r="AE982" s="360"/>
      <c r="AF982" s="361"/>
      <c r="AG982" s="351"/>
    </row>
    <row r="983" spans="1:33" ht="15.75" hidden="1">
      <c r="A983" s="75" t="s">
        <v>5783</v>
      </c>
      <c r="B983" s="39" t="s">
        <v>1250</v>
      </c>
      <c r="C983" s="40" t="s">
        <v>2179</v>
      </c>
      <c r="D983" s="40" t="s">
        <v>2116</v>
      </c>
      <c r="E983" s="40" t="s">
        <v>2126</v>
      </c>
      <c r="F983" s="40">
        <v>3</v>
      </c>
      <c r="G983" s="42" t="s">
        <v>2109</v>
      </c>
      <c r="H983" s="43" t="s">
        <v>3037</v>
      </c>
      <c r="I983" s="233">
        <v>2766</v>
      </c>
      <c r="J983" s="234">
        <v>402</v>
      </c>
      <c r="K983" s="249">
        <v>42</v>
      </c>
      <c r="L983" s="170">
        <v>945.86</v>
      </c>
      <c r="M983" s="24">
        <f t="shared" si="107"/>
        <v>1.5184381699999999E-2</v>
      </c>
      <c r="N983" s="24">
        <f t="shared" si="108"/>
        <v>6.4535147000000003E-3</v>
      </c>
      <c r="O983" s="44">
        <f t="shared" si="109"/>
        <v>1.56761E-4</v>
      </c>
      <c r="P983" s="20">
        <f t="shared" si="106"/>
        <v>23514</v>
      </c>
      <c r="Q983" s="128"/>
      <c r="R983" s="128"/>
      <c r="S983" s="139"/>
      <c r="T983" s="382"/>
      <c r="U983" s="415"/>
      <c r="V983" s="327"/>
      <c r="W983" s="371"/>
      <c r="X983" s="306"/>
      <c r="Y983" s="307"/>
      <c r="Z983" s="311"/>
      <c r="AA983" s="328"/>
      <c r="AB983" s="304"/>
      <c r="AC983" s="351"/>
      <c r="AD983" s="351"/>
      <c r="AE983" s="360"/>
      <c r="AF983" s="361"/>
      <c r="AG983" s="351"/>
    </row>
    <row r="984" spans="1:33" ht="15.75" hidden="1">
      <c r="A984" s="75" t="s">
        <v>5784</v>
      </c>
      <c r="B984" s="39" t="s">
        <v>1251</v>
      </c>
      <c r="C984" s="40" t="s">
        <v>2179</v>
      </c>
      <c r="D984" s="40" t="s">
        <v>2115</v>
      </c>
      <c r="E984" s="40" t="s">
        <v>2116</v>
      </c>
      <c r="F984" s="40" t="s">
        <v>2117</v>
      </c>
      <c r="G984" s="42" t="s">
        <v>2107</v>
      </c>
      <c r="H984" s="43" t="s">
        <v>3038</v>
      </c>
      <c r="I984" s="233">
        <v>44209</v>
      </c>
      <c r="J984" s="234">
        <v>5317</v>
      </c>
      <c r="K984" s="249">
        <v>321</v>
      </c>
      <c r="L984" s="170">
        <v>1721.78</v>
      </c>
      <c r="M984" s="24">
        <f t="shared" si="107"/>
        <v>7.2609648999999998E-3</v>
      </c>
      <c r="N984" s="24">
        <f t="shared" si="108"/>
        <v>2.2422464100000001E-2</v>
      </c>
      <c r="O984" s="44">
        <f t="shared" si="109"/>
        <v>5.4465959999999995E-4</v>
      </c>
      <c r="P984" s="20">
        <f t="shared" si="106"/>
        <v>81698</v>
      </c>
      <c r="Q984" s="128"/>
      <c r="R984" s="128"/>
      <c r="S984" s="139"/>
      <c r="T984" s="382"/>
      <c r="U984" s="415"/>
      <c r="V984" s="327"/>
      <c r="W984" s="371"/>
      <c r="X984" s="306"/>
      <c r="Y984" s="307"/>
      <c r="Z984" s="311"/>
      <c r="AA984" s="328"/>
      <c r="AB984" s="304"/>
      <c r="AC984" s="351"/>
      <c r="AD984" s="351"/>
      <c r="AE984" s="360"/>
      <c r="AF984" s="361"/>
      <c r="AG984" s="351"/>
    </row>
    <row r="985" spans="1:33" ht="15.75" hidden="1">
      <c r="A985" s="75" t="s">
        <v>5785</v>
      </c>
      <c r="B985" s="39" t="s">
        <v>1252</v>
      </c>
      <c r="C985" s="40" t="s">
        <v>2179</v>
      </c>
      <c r="D985" s="40" t="s">
        <v>2115</v>
      </c>
      <c r="E985" s="40" t="s">
        <v>2115</v>
      </c>
      <c r="F985" s="40" t="s">
        <v>2119</v>
      </c>
      <c r="G985" s="42" t="s">
        <v>2108</v>
      </c>
      <c r="H985" s="43" t="s">
        <v>3038</v>
      </c>
      <c r="I985" s="233">
        <v>7091</v>
      </c>
      <c r="J985" s="234">
        <v>1045</v>
      </c>
      <c r="K985" s="249">
        <v>91</v>
      </c>
      <c r="L985" s="170">
        <v>2328.3200000000002</v>
      </c>
      <c r="M985" s="24">
        <f t="shared" si="107"/>
        <v>1.2833168799999999E-2</v>
      </c>
      <c r="N985" s="24">
        <f t="shared" si="108"/>
        <v>5.7598016000000004E-3</v>
      </c>
      <c r="O985" s="44">
        <f t="shared" si="109"/>
        <v>1.3991009999999999E-4</v>
      </c>
      <c r="P985" s="20">
        <f t="shared" si="106"/>
        <v>20986</v>
      </c>
      <c r="Q985" s="128"/>
      <c r="R985" s="128"/>
      <c r="S985" s="139"/>
      <c r="T985" s="382"/>
      <c r="U985" s="415"/>
      <c r="V985" s="327"/>
      <c r="W985" s="371"/>
      <c r="X985" s="306"/>
      <c r="Y985" s="307"/>
      <c r="Z985" s="311"/>
      <c r="AA985" s="328"/>
      <c r="AB985" s="304"/>
      <c r="AC985" s="351"/>
      <c r="AD985" s="351"/>
      <c r="AE985" s="360"/>
      <c r="AF985" s="361"/>
      <c r="AG985" s="351"/>
    </row>
    <row r="986" spans="1:33" ht="15.75" hidden="1">
      <c r="A986" s="75" t="s">
        <v>5786</v>
      </c>
      <c r="B986" s="39" t="s">
        <v>1253</v>
      </c>
      <c r="C986" s="40" t="s">
        <v>2179</v>
      </c>
      <c r="D986" s="40" t="s">
        <v>2115</v>
      </c>
      <c r="E986" s="40" t="s">
        <v>2120</v>
      </c>
      <c r="F986" s="40">
        <v>3</v>
      </c>
      <c r="G986" s="42" t="s">
        <v>2109</v>
      </c>
      <c r="H986" s="43" t="s">
        <v>3039</v>
      </c>
      <c r="I986" s="233">
        <v>7861</v>
      </c>
      <c r="J986" s="234">
        <v>1167</v>
      </c>
      <c r="K986" s="249">
        <v>113</v>
      </c>
      <c r="L986" s="170">
        <v>1764.31</v>
      </c>
      <c r="M986" s="24">
        <f t="shared" si="107"/>
        <v>1.43747614E-2</v>
      </c>
      <c r="N986" s="24">
        <f t="shared" si="108"/>
        <v>9.5081626999999995E-3</v>
      </c>
      <c r="O986" s="44">
        <f t="shared" si="109"/>
        <v>2.309608E-4</v>
      </c>
      <c r="P986" s="20">
        <f t="shared" si="106"/>
        <v>34644</v>
      </c>
      <c r="Q986" s="128"/>
      <c r="R986" s="128"/>
      <c r="S986" s="139"/>
      <c r="T986" s="382"/>
      <c r="U986" s="415"/>
      <c r="V986" s="327"/>
      <c r="W986" s="371"/>
      <c r="X986" s="306"/>
      <c r="Y986" s="307"/>
      <c r="Z986" s="311"/>
      <c r="AA986" s="328"/>
      <c r="AB986" s="304"/>
      <c r="AC986" s="351"/>
      <c r="AD986" s="351"/>
      <c r="AE986" s="360"/>
      <c r="AF986" s="361"/>
      <c r="AG986" s="351"/>
    </row>
    <row r="987" spans="1:33" ht="15.75" hidden="1">
      <c r="A987" s="75" t="s">
        <v>5787</v>
      </c>
      <c r="B987" s="39" t="s">
        <v>1254</v>
      </c>
      <c r="C987" s="40" t="s">
        <v>2179</v>
      </c>
      <c r="D987" s="40" t="s">
        <v>2115</v>
      </c>
      <c r="E987" s="40" t="s">
        <v>2122</v>
      </c>
      <c r="F987" s="40" t="s">
        <v>2119</v>
      </c>
      <c r="G987" s="42" t="s">
        <v>2108</v>
      </c>
      <c r="H987" s="43" t="s">
        <v>3040</v>
      </c>
      <c r="I987" s="233">
        <v>3818</v>
      </c>
      <c r="J987" s="234">
        <v>530</v>
      </c>
      <c r="K987" s="249">
        <v>131</v>
      </c>
      <c r="L987" s="170">
        <v>1043.32</v>
      </c>
      <c r="M987" s="24">
        <f t="shared" si="107"/>
        <v>3.4311157600000003E-2</v>
      </c>
      <c r="N987" s="24">
        <f t="shared" si="108"/>
        <v>1.74298523E-2</v>
      </c>
      <c r="O987" s="44">
        <f t="shared" si="109"/>
        <v>4.2338500000000003E-4</v>
      </c>
      <c r="P987" s="20">
        <f t="shared" si="106"/>
        <v>63507</v>
      </c>
      <c r="Q987" s="128"/>
      <c r="R987" s="128"/>
      <c r="S987" s="139"/>
      <c r="T987" s="382"/>
      <c r="U987" s="415"/>
      <c r="V987" s="327"/>
      <c r="W987" s="371"/>
      <c r="X987" s="306"/>
      <c r="Y987" s="307"/>
      <c r="Z987" s="311"/>
      <c r="AA987" s="328"/>
      <c r="AB987" s="304"/>
      <c r="AC987" s="351"/>
      <c r="AD987" s="351"/>
      <c r="AE987" s="360"/>
      <c r="AF987" s="361"/>
      <c r="AG987" s="351"/>
    </row>
    <row r="988" spans="1:33" ht="15.75" hidden="1">
      <c r="A988" s="75" t="s">
        <v>5788</v>
      </c>
      <c r="B988" s="39" t="s">
        <v>1255</v>
      </c>
      <c r="C988" s="40" t="s">
        <v>2179</v>
      </c>
      <c r="D988" s="40" t="s">
        <v>2115</v>
      </c>
      <c r="E988" s="40" t="s">
        <v>2124</v>
      </c>
      <c r="F988" s="40" t="s">
        <v>2119</v>
      </c>
      <c r="G988" s="42" t="s">
        <v>2108</v>
      </c>
      <c r="H988" s="43" t="s">
        <v>3041</v>
      </c>
      <c r="I988" s="233">
        <v>3624</v>
      </c>
      <c r="J988" s="234">
        <v>506</v>
      </c>
      <c r="K988" s="249">
        <v>42</v>
      </c>
      <c r="L988" s="170">
        <v>1029.9100000000001</v>
      </c>
      <c r="M988" s="24">
        <f t="shared" si="107"/>
        <v>1.15894039E-2</v>
      </c>
      <c r="N988" s="24">
        <f t="shared" si="108"/>
        <v>5.6939327999999999E-3</v>
      </c>
      <c r="O988" s="44">
        <f t="shared" si="109"/>
        <v>1.383101E-4</v>
      </c>
      <c r="P988" s="20">
        <f t="shared" si="106"/>
        <v>20746</v>
      </c>
      <c r="Q988" s="128"/>
      <c r="R988" s="128"/>
      <c r="S988" s="139"/>
      <c r="T988" s="382"/>
      <c r="U988" s="415"/>
      <c r="V988" s="327"/>
      <c r="W988" s="371"/>
      <c r="X988" s="306"/>
      <c r="Y988" s="307"/>
      <c r="Z988" s="311"/>
      <c r="AA988" s="328"/>
      <c r="AB988" s="304"/>
      <c r="AC988" s="351"/>
      <c r="AD988" s="351"/>
      <c r="AE988" s="360"/>
      <c r="AF988" s="361"/>
      <c r="AG988" s="351"/>
    </row>
    <row r="989" spans="1:33" ht="15.75" hidden="1">
      <c r="A989" s="75" t="s">
        <v>5789</v>
      </c>
      <c r="B989" s="39" t="s">
        <v>1256</v>
      </c>
      <c r="C989" s="40" t="s">
        <v>2179</v>
      </c>
      <c r="D989" s="40" t="s">
        <v>2115</v>
      </c>
      <c r="E989" s="40" t="s">
        <v>2126</v>
      </c>
      <c r="F989" s="40" t="s">
        <v>2119</v>
      </c>
      <c r="G989" s="42" t="s">
        <v>2108</v>
      </c>
      <c r="H989" s="43" t="s">
        <v>3042</v>
      </c>
      <c r="I989" s="233">
        <v>4305</v>
      </c>
      <c r="J989" s="234">
        <v>614</v>
      </c>
      <c r="K989" s="249">
        <v>172</v>
      </c>
      <c r="L989" s="170">
        <v>768.98</v>
      </c>
      <c r="M989" s="24">
        <f t="shared" si="107"/>
        <v>3.9953542299999999E-2</v>
      </c>
      <c r="N989" s="24">
        <f t="shared" si="108"/>
        <v>3.1901317200000001E-2</v>
      </c>
      <c r="O989" s="44">
        <f t="shared" si="109"/>
        <v>7.749085E-4</v>
      </c>
      <c r="P989" s="20">
        <f t="shared" si="106"/>
        <v>116236</v>
      </c>
      <c r="Q989" s="128"/>
      <c r="R989" s="128"/>
      <c r="S989" s="139"/>
      <c r="T989" s="382"/>
      <c r="U989" s="415"/>
      <c r="V989" s="327"/>
      <c r="W989" s="371"/>
      <c r="X989" s="306"/>
      <c r="Y989" s="307"/>
      <c r="Z989" s="311"/>
      <c r="AA989" s="328"/>
      <c r="AB989" s="304"/>
      <c r="AC989" s="351"/>
      <c r="AD989" s="351"/>
      <c r="AE989" s="360"/>
      <c r="AF989" s="361"/>
      <c r="AG989" s="351"/>
    </row>
    <row r="990" spans="1:33" ht="15.75" hidden="1">
      <c r="A990" s="75" t="s">
        <v>5790</v>
      </c>
      <c r="B990" s="39" t="s">
        <v>1257</v>
      </c>
      <c r="C990" s="40" t="s">
        <v>2179</v>
      </c>
      <c r="D990" s="40" t="s">
        <v>2115</v>
      </c>
      <c r="E990" s="40" t="s">
        <v>2133</v>
      </c>
      <c r="F990" s="40" t="s">
        <v>2119</v>
      </c>
      <c r="G990" s="42" t="s">
        <v>2108</v>
      </c>
      <c r="H990" s="43" t="s">
        <v>3043</v>
      </c>
      <c r="I990" s="233">
        <v>5971</v>
      </c>
      <c r="J990" s="234">
        <v>848</v>
      </c>
      <c r="K990" s="249">
        <v>28</v>
      </c>
      <c r="L990" s="170">
        <v>1472.55</v>
      </c>
      <c r="M990" s="24">
        <f t="shared" si="107"/>
        <v>4.6893317000000004E-3</v>
      </c>
      <c r="N990" s="24">
        <f t="shared" si="108"/>
        <v>2.7004538000000001E-3</v>
      </c>
      <c r="O990" s="44">
        <f t="shared" si="109"/>
        <v>6.5596099999999994E-5</v>
      </c>
      <c r="P990" s="20">
        <f t="shared" si="106"/>
        <v>9839</v>
      </c>
      <c r="Q990" s="128"/>
      <c r="R990" s="128"/>
      <c r="S990" s="139"/>
      <c r="T990" s="382"/>
      <c r="U990" s="415"/>
      <c r="V990" s="327"/>
      <c r="W990" s="371"/>
      <c r="X990" s="306"/>
      <c r="Y990" s="307"/>
      <c r="Z990" s="311"/>
      <c r="AA990" s="328"/>
      <c r="AB990" s="304"/>
      <c r="AC990" s="351"/>
      <c r="AD990" s="351"/>
      <c r="AE990" s="360"/>
      <c r="AF990" s="361"/>
      <c r="AG990" s="351"/>
    </row>
    <row r="991" spans="1:33" ht="15.75" hidden="1">
      <c r="A991" s="75" t="s">
        <v>5791</v>
      </c>
      <c r="B991" s="39" t="s">
        <v>1258</v>
      </c>
      <c r="C991" s="40" t="s">
        <v>2179</v>
      </c>
      <c r="D991" s="40" t="s">
        <v>2115</v>
      </c>
      <c r="E991" s="40" t="s">
        <v>2157</v>
      </c>
      <c r="F991" s="40" t="s">
        <v>2119</v>
      </c>
      <c r="G991" s="42" t="s">
        <v>2108</v>
      </c>
      <c r="H991" s="43" t="s">
        <v>3044</v>
      </c>
      <c r="I991" s="233">
        <v>5018</v>
      </c>
      <c r="J991" s="234">
        <v>714</v>
      </c>
      <c r="K991" s="249">
        <v>78</v>
      </c>
      <c r="L991" s="170">
        <v>1464.95</v>
      </c>
      <c r="M991" s="24">
        <f t="shared" si="107"/>
        <v>1.55440414E-2</v>
      </c>
      <c r="N991" s="24">
        <f t="shared" si="108"/>
        <v>7.5759892999999997E-3</v>
      </c>
      <c r="O991" s="44">
        <f t="shared" si="109"/>
        <v>1.840268E-4</v>
      </c>
      <c r="P991" s="20">
        <f t="shared" si="106"/>
        <v>27604</v>
      </c>
      <c r="Q991" s="128"/>
      <c r="R991" s="128"/>
      <c r="S991" s="139"/>
      <c r="T991" s="382"/>
      <c r="U991" s="415"/>
      <c r="V991" s="327"/>
      <c r="W991" s="371"/>
      <c r="X991" s="306"/>
      <c r="Y991" s="307"/>
      <c r="Z991" s="311"/>
      <c r="AA991" s="328"/>
      <c r="AB991" s="304"/>
      <c r="AC991" s="351"/>
      <c r="AD991" s="351"/>
      <c r="AE991" s="360"/>
      <c r="AF991" s="361"/>
      <c r="AG991" s="351"/>
    </row>
    <row r="992" spans="1:33" ht="15.75" hidden="1">
      <c r="A992" s="75" t="s">
        <v>5792</v>
      </c>
      <c r="B992" s="39" t="s">
        <v>1259</v>
      </c>
      <c r="C992" s="40" t="s">
        <v>2179</v>
      </c>
      <c r="D992" s="40" t="s">
        <v>2115</v>
      </c>
      <c r="E992" s="40" t="s">
        <v>2159</v>
      </c>
      <c r="F992" s="40" t="s">
        <v>2119</v>
      </c>
      <c r="G992" s="42" t="s">
        <v>2108</v>
      </c>
      <c r="H992" s="43" t="s">
        <v>3045</v>
      </c>
      <c r="I992" s="233">
        <v>7773</v>
      </c>
      <c r="J992" s="234">
        <v>1102</v>
      </c>
      <c r="K992" s="249">
        <v>83</v>
      </c>
      <c r="L992" s="170">
        <v>1144.73</v>
      </c>
      <c r="M992" s="24">
        <f t="shared" si="107"/>
        <v>1.06779879E-2</v>
      </c>
      <c r="N992" s="24">
        <f t="shared" si="108"/>
        <v>1.0279404400000001E-2</v>
      </c>
      <c r="O992" s="44">
        <f t="shared" si="109"/>
        <v>2.4969489999999999E-4</v>
      </c>
      <c r="P992" s="20">
        <f t="shared" si="106"/>
        <v>37454</v>
      </c>
      <c r="Q992" s="128"/>
      <c r="R992" s="128"/>
      <c r="S992" s="139"/>
      <c r="T992" s="382"/>
      <c r="U992" s="415"/>
      <c r="V992" s="327"/>
      <c r="W992" s="371"/>
      <c r="X992" s="306"/>
      <c r="Y992" s="307"/>
      <c r="Z992" s="311"/>
      <c r="AA992" s="328"/>
      <c r="AB992" s="304"/>
      <c r="AC992" s="351"/>
      <c r="AD992" s="351"/>
      <c r="AE992" s="360"/>
      <c r="AF992" s="361"/>
      <c r="AG992" s="351"/>
    </row>
    <row r="993" spans="1:33" ht="15.75" hidden="1">
      <c r="A993" s="75" t="s">
        <v>5793</v>
      </c>
      <c r="B993" s="39" t="s">
        <v>1260</v>
      </c>
      <c r="C993" s="40" t="s">
        <v>2179</v>
      </c>
      <c r="D993" s="40" t="s">
        <v>2120</v>
      </c>
      <c r="E993" s="40" t="s">
        <v>2116</v>
      </c>
      <c r="F993" s="40" t="s">
        <v>2117</v>
      </c>
      <c r="G993" s="42" t="s">
        <v>2107</v>
      </c>
      <c r="H993" s="43" t="s">
        <v>3046</v>
      </c>
      <c r="I993" s="233">
        <v>17494</v>
      </c>
      <c r="J993" s="234">
        <v>2700</v>
      </c>
      <c r="K993" s="249">
        <v>71</v>
      </c>
      <c r="L993" s="170">
        <v>1898.4</v>
      </c>
      <c r="M993" s="24">
        <f t="shared" si="107"/>
        <v>4.0585342999999996E-3</v>
      </c>
      <c r="N993" s="24">
        <f t="shared" si="108"/>
        <v>5.7722516000000001E-3</v>
      </c>
      <c r="O993" s="44">
        <f t="shared" si="109"/>
        <v>1.4021260000000001E-4</v>
      </c>
      <c r="P993" s="20">
        <f t="shared" si="106"/>
        <v>21031</v>
      </c>
      <c r="Q993" s="128"/>
      <c r="R993" s="128"/>
      <c r="S993" s="139"/>
      <c r="T993" s="382"/>
      <c r="U993" s="415"/>
      <c r="V993" s="327"/>
      <c r="W993" s="371"/>
      <c r="X993" s="306"/>
      <c r="Y993" s="307"/>
      <c r="Z993" s="311"/>
      <c r="AA993" s="328"/>
      <c r="AB993" s="304"/>
      <c r="AC993" s="351"/>
      <c r="AD993" s="351"/>
      <c r="AE993" s="360"/>
      <c r="AF993" s="361"/>
      <c r="AG993" s="351"/>
    </row>
    <row r="994" spans="1:33" ht="15.75" hidden="1">
      <c r="A994" s="75" t="s">
        <v>5794</v>
      </c>
      <c r="B994" s="39" t="s">
        <v>1261</v>
      </c>
      <c r="C994" s="40" t="s">
        <v>2179</v>
      </c>
      <c r="D994" s="40" t="s">
        <v>2120</v>
      </c>
      <c r="E994" s="40" t="s">
        <v>2115</v>
      </c>
      <c r="F994" s="40" t="s">
        <v>2117</v>
      </c>
      <c r="G994" s="42" t="s">
        <v>2107</v>
      </c>
      <c r="H994" s="43" t="s">
        <v>3047</v>
      </c>
      <c r="I994" s="233">
        <v>4860</v>
      </c>
      <c r="J994" s="234">
        <v>634</v>
      </c>
      <c r="K994" s="249">
        <v>60</v>
      </c>
      <c r="L994" s="170">
        <v>1254.6500000000001</v>
      </c>
      <c r="M994" s="24">
        <f t="shared" si="107"/>
        <v>1.2345679E-2</v>
      </c>
      <c r="N994" s="24">
        <f t="shared" si="108"/>
        <v>6.2385210000000003E-3</v>
      </c>
      <c r="O994" s="44">
        <f t="shared" si="109"/>
        <v>1.5153860000000001E-4</v>
      </c>
      <c r="P994" s="20">
        <f t="shared" si="106"/>
        <v>22730</v>
      </c>
      <c r="Q994" s="128"/>
      <c r="R994" s="128"/>
      <c r="S994" s="139"/>
      <c r="T994" s="382"/>
      <c r="U994" s="415"/>
      <c r="V994" s="327"/>
      <c r="W994" s="371"/>
      <c r="X994" s="306"/>
      <c r="Y994" s="307"/>
      <c r="Z994" s="311"/>
      <c r="AA994" s="328"/>
      <c r="AB994" s="304"/>
      <c r="AC994" s="351"/>
      <c r="AD994" s="351"/>
      <c r="AE994" s="360"/>
      <c r="AF994" s="361"/>
      <c r="AG994" s="351"/>
    </row>
    <row r="995" spans="1:33" ht="15.75" hidden="1">
      <c r="A995" s="75" t="s">
        <v>5795</v>
      </c>
      <c r="B995" s="39" t="s">
        <v>1262</v>
      </c>
      <c r="C995" s="40" t="s">
        <v>2179</v>
      </c>
      <c r="D995" s="40" t="s">
        <v>2120</v>
      </c>
      <c r="E995" s="40" t="s">
        <v>2120</v>
      </c>
      <c r="F995" s="40" t="s">
        <v>2119</v>
      </c>
      <c r="G995" s="42" t="s">
        <v>2108</v>
      </c>
      <c r="H995" s="43" t="s">
        <v>3048</v>
      </c>
      <c r="I995" s="233">
        <v>5211</v>
      </c>
      <c r="J995" s="234">
        <v>815</v>
      </c>
      <c r="K995" s="249">
        <v>42</v>
      </c>
      <c r="L995" s="170">
        <v>933.04</v>
      </c>
      <c r="M995" s="24">
        <f t="shared" si="107"/>
        <v>8.0598732999999992E-3</v>
      </c>
      <c r="N995" s="24">
        <f t="shared" si="108"/>
        <v>7.0402091E-3</v>
      </c>
      <c r="O995" s="44">
        <f t="shared" si="109"/>
        <v>1.710123E-4</v>
      </c>
      <c r="P995" s="20">
        <f t="shared" si="106"/>
        <v>25651</v>
      </c>
      <c r="Q995" s="128"/>
      <c r="R995" s="128"/>
      <c r="S995" s="139"/>
      <c r="T995" s="382"/>
      <c r="U995" s="415"/>
      <c r="V995" s="327"/>
      <c r="W995" s="371"/>
      <c r="X995" s="306"/>
      <c r="Y995" s="307"/>
      <c r="Z995" s="311"/>
      <c r="AA995" s="328"/>
      <c r="AB995" s="304"/>
      <c r="AC995" s="351"/>
      <c r="AD995" s="351"/>
      <c r="AE995" s="360"/>
      <c r="AF995" s="361"/>
      <c r="AG995" s="351"/>
    </row>
    <row r="996" spans="1:33" ht="15.75" hidden="1">
      <c r="A996" s="75" t="s">
        <v>5796</v>
      </c>
      <c r="B996" s="39" t="s">
        <v>1263</v>
      </c>
      <c r="C996" s="40" t="s">
        <v>2179</v>
      </c>
      <c r="D996" s="40" t="s">
        <v>2120</v>
      </c>
      <c r="E996" s="40" t="s">
        <v>2122</v>
      </c>
      <c r="F996" s="40" t="s">
        <v>2119</v>
      </c>
      <c r="G996" s="42" t="s">
        <v>2108</v>
      </c>
      <c r="H996" s="43" t="s">
        <v>3046</v>
      </c>
      <c r="I996" s="233">
        <v>13176</v>
      </c>
      <c r="J996" s="234">
        <v>2273</v>
      </c>
      <c r="K996" s="249">
        <v>59</v>
      </c>
      <c r="L996" s="170">
        <v>1383.35</v>
      </c>
      <c r="M996" s="24">
        <f t="shared" si="107"/>
        <v>4.4778383999999997E-3</v>
      </c>
      <c r="N996" s="24">
        <f t="shared" si="108"/>
        <v>7.3575932E-3</v>
      </c>
      <c r="O996" s="44">
        <f t="shared" si="109"/>
        <v>1.7872179999999999E-4</v>
      </c>
      <c r="P996" s="20">
        <f t="shared" si="106"/>
        <v>26808</v>
      </c>
      <c r="Q996" s="128"/>
      <c r="R996" s="128"/>
      <c r="S996" s="139"/>
      <c r="T996" s="382"/>
      <c r="U996" s="415"/>
      <c r="V996" s="327"/>
      <c r="W996" s="371"/>
      <c r="X996" s="306"/>
      <c r="Y996" s="307"/>
      <c r="Z996" s="311"/>
      <c r="AA996" s="328"/>
      <c r="AB996" s="304"/>
      <c r="AC996" s="351"/>
      <c r="AD996" s="351"/>
      <c r="AE996" s="360"/>
      <c r="AF996" s="361"/>
      <c r="AG996" s="351"/>
    </row>
    <row r="997" spans="1:33" ht="15.75" hidden="1">
      <c r="A997" s="75" t="s">
        <v>5797</v>
      </c>
      <c r="B997" s="39" t="s">
        <v>1264</v>
      </c>
      <c r="C997" s="40" t="s">
        <v>2179</v>
      </c>
      <c r="D997" s="40" t="s">
        <v>2120</v>
      </c>
      <c r="E997" s="40" t="s">
        <v>2124</v>
      </c>
      <c r="F997" s="40" t="s">
        <v>2119</v>
      </c>
      <c r="G997" s="42" t="s">
        <v>2108</v>
      </c>
      <c r="H997" s="43" t="s">
        <v>2309</v>
      </c>
      <c r="I997" s="233">
        <v>6527</v>
      </c>
      <c r="J997" s="234">
        <v>978</v>
      </c>
      <c r="K997" s="249">
        <v>45</v>
      </c>
      <c r="L997" s="170">
        <v>983.51</v>
      </c>
      <c r="M997" s="24">
        <f t="shared" si="107"/>
        <v>6.8944384000000003E-3</v>
      </c>
      <c r="N997" s="24">
        <f t="shared" si="108"/>
        <v>6.8558131000000001E-3</v>
      </c>
      <c r="O997" s="44">
        <f t="shared" si="109"/>
        <v>1.6653309999999999E-4</v>
      </c>
      <c r="P997" s="20">
        <f t="shared" si="106"/>
        <v>24979</v>
      </c>
      <c r="Q997" s="128"/>
      <c r="R997" s="128"/>
      <c r="S997" s="139"/>
      <c r="T997" s="382"/>
      <c r="U997" s="415"/>
      <c r="V997" s="327"/>
      <c r="W997" s="371"/>
      <c r="X997" s="306"/>
      <c r="Y997" s="307"/>
      <c r="Z997" s="311"/>
      <c r="AA997" s="328"/>
      <c r="AB997" s="304"/>
      <c r="AC997" s="351"/>
      <c r="AD997" s="351"/>
      <c r="AE997" s="360"/>
      <c r="AF997" s="361"/>
      <c r="AG997" s="351"/>
    </row>
    <row r="998" spans="1:33" ht="15.75" hidden="1">
      <c r="A998" s="75" t="s">
        <v>5798</v>
      </c>
      <c r="B998" s="39" t="s">
        <v>1265</v>
      </c>
      <c r="C998" s="40" t="s">
        <v>2179</v>
      </c>
      <c r="D998" s="40" t="s">
        <v>2120</v>
      </c>
      <c r="E998" s="40" t="s">
        <v>2126</v>
      </c>
      <c r="F998" s="40" t="s">
        <v>2119</v>
      </c>
      <c r="G998" s="42" t="s">
        <v>2108</v>
      </c>
      <c r="H998" s="43" t="s">
        <v>3047</v>
      </c>
      <c r="I998" s="233">
        <v>5472</v>
      </c>
      <c r="J998" s="234">
        <v>788</v>
      </c>
      <c r="K998" s="249">
        <v>85</v>
      </c>
      <c r="L998" s="170">
        <v>831.65</v>
      </c>
      <c r="M998" s="24">
        <f t="shared" si="107"/>
        <v>1.5533625699999999E-2</v>
      </c>
      <c r="N998" s="24">
        <f t="shared" si="108"/>
        <v>1.47183274E-2</v>
      </c>
      <c r="O998" s="44">
        <f t="shared" si="109"/>
        <v>3.5751990000000003E-4</v>
      </c>
      <c r="P998" s="20">
        <f t="shared" si="106"/>
        <v>53627</v>
      </c>
      <c r="Q998" s="128"/>
      <c r="R998" s="128"/>
      <c r="S998" s="139"/>
      <c r="T998" s="382"/>
      <c r="U998" s="415"/>
      <c r="V998" s="327"/>
      <c r="W998" s="371"/>
      <c r="X998" s="306"/>
      <c r="Y998" s="307"/>
      <c r="Z998" s="311"/>
      <c r="AA998" s="328"/>
      <c r="AB998" s="304"/>
      <c r="AC998" s="351"/>
      <c r="AD998" s="351"/>
      <c r="AE998" s="360"/>
      <c r="AF998" s="361"/>
      <c r="AG998" s="351"/>
    </row>
    <row r="999" spans="1:33" ht="15.75" hidden="1">
      <c r="A999" s="75" t="s">
        <v>5799</v>
      </c>
      <c r="B999" s="39" t="s">
        <v>1266</v>
      </c>
      <c r="C999" s="40" t="s">
        <v>2179</v>
      </c>
      <c r="D999" s="40" t="s">
        <v>2120</v>
      </c>
      <c r="E999" s="40" t="s">
        <v>2133</v>
      </c>
      <c r="F999" s="40" t="s">
        <v>2119</v>
      </c>
      <c r="G999" s="42" t="s">
        <v>2108</v>
      </c>
      <c r="H999" s="43" t="s">
        <v>3049</v>
      </c>
      <c r="I999" s="233">
        <v>6966</v>
      </c>
      <c r="J999" s="234">
        <v>925</v>
      </c>
      <c r="K999" s="249">
        <v>100</v>
      </c>
      <c r="L999" s="170">
        <v>934.89</v>
      </c>
      <c r="M999" s="24">
        <f t="shared" si="107"/>
        <v>1.4355440699999999E-2</v>
      </c>
      <c r="N999" s="24">
        <f t="shared" si="108"/>
        <v>1.42035775E-2</v>
      </c>
      <c r="O999" s="44">
        <f t="shared" si="109"/>
        <v>3.4501619999999998E-4</v>
      </c>
      <c r="P999" s="20">
        <f t="shared" si="106"/>
        <v>51752</v>
      </c>
      <c r="Q999" s="128"/>
      <c r="R999" s="128"/>
      <c r="S999" s="139"/>
      <c r="T999" s="382"/>
      <c r="U999" s="415"/>
      <c r="V999" s="327"/>
      <c r="W999" s="371"/>
      <c r="X999" s="306"/>
      <c r="Y999" s="307"/>
      <c r="Z999" s="311"/>
      <c r="AA999" s="328"/>
      <c r="AB999" s="304"/>
      <c r="AC999" s="351"/>
      <c r="AD999" s="351"/>
      <c r="AE999" s="360"/>
      <c r="AF999" s="361"/>
      <c r="AG999" s="351"/>
    </row>
    <row r="1000" spans="1:33" ht="15.75" hidden="1">
      <c r="A1000" s="75" t="s">
        <v>5800</v>
      </c>
      <c r="B1000" s="39" t="s">
        <v>1267</v>
      </c>
      <c r="C1000" s="40" t="s">
        <v>2179</v>
      </c>
      <c r="D1000" s="40" t="s">
        <v>2120</v>
      </c>
      <c r="E1000" s="40" t="s">
        <v>2157</v>
      </c>
      <c r="F1000" s="40" t="s">
        <v>2119</v>
      </c>
      <c r="G1000" s="42" t="s">
        <v>2108</v>
      </c>
      <c r="H1000" s="43" t="s">
        <v>3050</v>
      </c>
      <c r="I1000" s="233">
        <v>4889</v>
      </c>
      <c r="J1000" s="234">
        <v>724</v>
      </c>
      <c r="K1000" s="249">
        <v>36</v>
      </c>
      <c r="L1000" s="170">
        <v>1173.5</v>
      </c>
      <c r="M1000" s="24">
        <f t="shared" si="107"/>
        <v>7.3634690000000001E-3</v>
      </c>
      <c r="N1000" s="24">
        <f t="shared" si="108"/>
        <v>4.5429496999999999E-3</v>
      </c>
      <c r="O1000" s="44">
        <f t="shared" si="109"/>
        <v>1.103518E-4</v>
      </c>
      <c r="P1000" s="20">
        <f t="shared" si="106"/>
        <v>16552</v>
      </c>
      <c r="Q1000" s="128"/>
      <c r="R1000" s="128"/>
      <c r="S1000" s="139"/>
      <c r="T1000" s="382"/>
      <c r="U1000" s="415"/>
      <c r="V1000" s="327"/>
      <c r="W1000" s="371"/>
      <c r="X1000" s="306"/>
      <c r="Y1000" s="307"/>
      <c r="Z1000" s="311"/>
      <c r="AA1000" s="328"/>
      <c r="AB1000" s="304"/>
      <c r="AC1000" s="351"/>
      <c r="AD1000" s="351"/>
      <c r="AE1000" s="360"/>
      <c r="AF1000" s="361"/>
      <c r="AG1000" s="351"/>
    </row>
    <row r="1001" spans="1:33" ht="15.75" hidden="1">
      <c r="A1001" s="75" t="s">
        <v>5801</v>
      </c>
      <c r="B1001" s="39" t="s">
        <v>1268</v>
      </c>
      <c r="C1001" s="40" t="s">
        <v>2179</v>
      </c>
      <c r="D1001" s="40" t="s">
        <v>2120</v>
      </c>
      <c r="E1001" s="40" t="s">
        <v>2159</v>
      </c>
      <c r="F1001" s="40" t="s">
        <v>2119</v>
      </c>
      <c r="G1001" s="42" t="s">
        <v>2108</v>
      </c>
      <c r="H1001" s="43" t="s">
        <v>3051</v>
      </c>
      <c r="I1001" s="233">
        <v>4105</v>
      </c>
      <c r="J1001" s="234">
        <v>664</v>
      </c>
      <c r="K1001" s="249">
        <v>57</v>
      </c>
      <c r="L1001" s="170">
        <v>781.59</v>
      </c>
      <c r="M1001" s="24">
        <f t="shared" si="107"/>
        <v>1.38855054E-2</v>
      </c>
      <c r="N1001" s="24">
        <f t="shared" si="108"/>
        <v>1.17964349E-2</v>
      </c>
      <c r="O1001" s="44">
        <f t="shared" si="109"/>
        <v>2.8654480000000001E-4</v>
      </c>
      <c r="P1001" s="20">
        <f t="shared" si="106"/>
        <v>42981</v>
      </c>
      <c r="Q1001" s="128"/>
      <c r="R1001" s="128"/>
      <c r="S1001" s="139"/>
      <c r="T1001" s="382"/>
      <c r="U1001" s="415"/>
      <c r="V1001" s="327"/>
      <c r="W1001" s="371"/>
      <c r="X1001" s="306"/>
      <c r="Y1001" s="307"/>
      <c r="Z1001" s="311"/>
      <c r="AA1001" s="328"/>
      <c r="AB1001" s="304"/>
      <c r="AC1001" s="351"/>
      <c r="AD1001" s="351"/>
      <c r="AE1001" s="360"/>
      <c r="AF1001" s="361"/>
      <c r="AG1001" s="351"/>
    </row>
    <row r="1002" spans="1:33" ht="15.75" hidden="1">
      <c r="A1002" s="75" t="s">
        <v>5802</v>
      </c>
      <c r="B1002" s="39" t="s">
        <v>1269</v>
      </c>
      <c r="C1002" s="40" t="s">
        <v>2179</v>
      </c>
      <c r="D1002" s="40" t="s">
        <v>2120</v>
      </c>
      <c r="E1002" s="40" t="s">
        <v>2172</v>
      </c>
      <c r="F1002" s="40">
        <v>3</v>
      </c>
      <c r="G1002" s="42" t="s">
        <v>2109</v>
      </c>
      <c r="H1002" s="43" t="s">
        <v>3052</v>
      </c>
      <c r="I1002" s="233">
        <v>10983</v>
      </c>
      <c r="J1002" s="234">
        <v>1692</v>
      </c>
      <c r="K1002" s="249">
        <v>18</v>
      </c>
      <c r="L1002" s="170">
        <v>1474.12</v>
      </c>
      <c r="M1002" s="24">
        <f t="shared" si="107"/>
        <v>1.6388964000000001E-3</v>
      </c>
      <c r="N1002" s="24">
        <f t="shared" si="108"/>
        <v>1.8811309E-3</v>
      </c>
      <c r="O1002" s="44">
        <f t="shared" si="109"/>
        <v>4.56941E-5</v>
      </c>
      <c r="P1002" s="20">
        <f t="shared" si="106"/>
        <v>6854</v>
      </c>
      <c r="Q1002" s="128"/>
      <c r="R1002" s="128"/>
      <c r="S1002" s="139"/>
      <c r="T1002" s="382"/>
      <c r="U1002" s="415"/>
      <c r="V1002" s="327"/>
      <c r="W1002" s="371"/>
      <c r="X1002" s="306"/>
      <c r="Y1002" s="307"/>
      <c r="Z1002" s="311"/>
      <c r="AA1002" s="328"/>
      <c r="AB1002" s="304"/>
      <c r="AC1002" s="351"/>
      <c r="AD1002" s="351"/>
      <c r="AE1002" s="360"/>
      <c r="AF1002" s="361"/>
      <c r="AG1002" s="351"/>
    </row>
    <row r="1003" spans="1:33" ht="15.75" hidden="1">
      <c r="A1003" s="75" t="s">
        <v>5803</v>
      </c>
      <c r="B1003" s="39" t="s">
        <v>1270</v>
      </c>
      <c r="C1003" s="40" t="s">
        <v>2179</v>
      </c>
      <c r="D1003" s="40" t="s">
        <v>2120</v>
      </c>
      <c r="E1003" s="40" t="s">
        <v>2174</v>
      </c>
      <c r="F1003" s="40" t="s">
        <v>2119</v>
      </c>
      <c r="G1003" s="42" t="s">
        <v>2108</v>
      </c>
      <c r="H1003" s="43" t="s">
        <v>3053</v>
      </c>
      <c r="I1003" s="233">
        <v>8283</v>
      </c>
      <c r="J1003" s="234">
        <v>1291</v>
      </c>
      <c r="K1003" s="249">
        <v>60</v>
      </c>
      <c r="L1003" s="170">
        <v>1171.44</v>
      </c>
      <c r="M1003" s="24">
        <f t="shared" si="107"/>
        <v>7.2437522000000001E-3</v>
      </c>
      <c r="N1003" s="24">
        <f t="shared" si="108"/>
        <v>7.9830669999999999E-3</v>
      </c>
      <c r="O1003" s="44">
        <f t="shared" si="109"/>
        <v>1.9391499999999999E-4</v>
      </c>
      <c r="P1003" s="20">
        <f t="shared" si="106"/>
        <v>29087</v>
      </c>
      <c r="Q1003" s="128"/>
      <c r="R1003" s="128"/>
      <c r="S1003" s="139"/>
      <c r="T1003" s="382"/>
      <c r="U1003" s="415"/>
      <c r="V1003" s="327"/>
      <c r="W1003" s="371"/>
      <c r="X1003" s="306"/>
      <c r="Y1003" s="307"/>
      <c r="Z1003" s="311"/>
      <c r="AA1003" s="328"/>
      <c r="AB1003" s="304"/>
      <c r="AC1003" s="351"/>
      <c r="AD1003" s="351"/>
      <c r="AE1003" s="360"/>
      <c r="AF1003" s="361"/>
      <c r="AG1003" s="351"/>
    </row>
    <row r="1004" spans="1:33" ht="15.75" hidden="1">
      <c r="A1004" s="75" t="s">
        <v>5804</v>
      </c>
      <c r="B1004" s="39" t="s">
        <v>1271</v>
      </c>
      <c r="C1004" s="40" t="s">
        <v>2179</v>
      </c>
      <c r="D1004" s="40" t="s">
        <v>2120</v>
      </c>
      <c r="E1004" s="40" t="s">
        <v>2175</v>
      </c>
      <c r="F1004" s="40" t="s">
        <v>2119</v>
      </c>
      <c r="G1004" s="42" t="s">
        <v>2108</v>
      </c>
      <c r="H1004" s="43" t="s">
        <v>3054</v>
      </c>
      <c r="I1004" s="233">
        <v>7367</v>
      </c>
      <c r="J1004" s="234">
        <v>1038</v>
      </c>
      <c r="K1004" s="249">
        <v>75</v>
      </c>
      <c r="L1004" s="170">
        <v>864.93</v>
      </c>
      <c r="M1004" s="24">
        <f t="shared" si="107"/>
        <v>1.01805348E-2</v>
      </c>
      <c r="N1004" s="24">
        <f t="shared" si="108"/>
        <v>1.22176304E-2</v>
      </c>
      <c r="O1004" s="44">
        <f t="shared" si="109"/>
        <v>2.9677600000000001E-4</v>
      </c>
      <c r="P1004" s="20">
        <f t="shared" si="106"/>
        <v>44516</v>
      </c>
      <c r="Q1004" s="128"/>
      <c r="R1004" s="128"/>
      <c r="S1004" s="139"/>
      <c r="T1004" s="382"/>
      <c r="U1004" s="415"/>
      <c r="V1004" s="327"/>
      <c r="W1004" s="371"/>
      <c r="X1004" s="306"/>
      <c r="Y1004" s="307"/>
      <c r="Z1004" s="311"/>
      <c r="AA1004" s="328"/>
      <c r="AB1004" s="304"/>
      <c r="AC1004" s="351"/>
      <c r="AD1004" s="351"/>
      <c r="AE1004" s="360"/>
      <c r="AF1004" s="361"/>
      <c r="AG1004" s="351"/>
    </row>
    <row r="1005" spans="1:33" ht="15.75" hidden="1">
      <c r="A1005" s="75" t="s">
        <v>5805</v>
      </c>
      <c r="B1005" s="39" t="s">
        <v>1272</v>
      </c>
      <c r="C1005" s="40" t="s">
        <v>2179</v>
      </c>
      <c r="D1005" s="40" t="s">
        <v>2120</v>
      </c>
      <c r="E1005" s="40" t="s">
        <v>2177</v>
      </c>
      <c r="F1005" s="40" t="s">
        <v>2119</v>
      </c>
      <c r="G1005" s="42" t="s">
        <v>2108</v>
      </c>
      <c r="H1005" s="43" t="s">
        <v>3055</v>
      </c>
      <c r="I1005" s="233">
        <v>5297</v>
      </c>
      <c r="J1005" s="234">
        <v>726</v>
      </c>
      <c r="K1005" s="249">
        <v>84</v>
      </c>
      <c r="L1005" s="170">
        <v>1344.75</v>
      </c>
      <c r="M1005" s="24">
        <f t="shared" si="107"/>
        <v>1.5858032800000001E-2</v>
      </c>
      <c r="N1005" s="24">
        <f t="shared" si="108"/>
        <v>8.5613918999999997E-3</v>
      </c>
      <c r="O1005" s="44">
        <f t="shared" si="109"/>
        <v>2.07963E-4</v>
      </c>
      <c r="P1005" s="20">
        <f t="shared" si="106"/>
        <v>31194</v>
      </c>
      <c r="Q1005" s="128"/>
      <c r="R1005" s="128"/>
      <c r="S1005" s="139"/>
      <c r="T1005" s="382"/>
      <c r="U1005" s="415"/>
      <c r="V1005" s="327"/>
      <c r="W1005" s="371"/>
      <c r="X1005" s="306"/>
      <c r="Y1005" s="307"/>
      <c r="Z1005" s="311"/>
      <c r="AA1005" s="328"/>
      <c r="AB1005" s="304"/>
      <c r="AC1005" s="351"/>
      <c r="AD1005" s="351"/>
      <c r="AE1005" s="360"/>
      <c r="AF1005" s="361"/>
      <c r="AG1005" s="351"/>
    </row>
    <row r="1006" spans="1:33" ht="15.75" hidden="1">
      <c r="A1006" s="75" t="s">
        <v>5806</v>
      </c>
      <c r="B1006" s="39" t="s">
        <v>1273</v>
      </c>
      <c r="C1006" s="40" t="s">
        <v>2179</v>
      </c>
      <c r="D1006" s="40" t="s">
        <v>2120</v>
      </c>
      <c r="E1006" s="40" t="s">
        <v>2179</v>
      </c>
      <c r="F1006" s="40">
        <v>3</v>
      </c>
      <c r="G1006" s="42" t="s">
        <v>2109</v>
      </c>
      <c r="H1006" s="43" t="s">
        <v>3056</v>
      </c>
      <c r="I1006" s="233">
        <v>8363</v>
      </c>
      <c r="J1006" s="234">
        <v>1251</v>
      </c>
      <c r="K1006" s="249">
        <v>74</v>
      </c>
      <c r="L1006" s="170">
        <v>946.12</v>
      </c>
      <c r="M1006" s="24">
        <f t="shared" si="107"/>
        <v>8.8484992999999998E-3</v>
      </c>
      <c r="N1006" s="24">
        <f t="shared" si="108"/>
        <v>1.16998611E-2</v>
      </c>
      <c r="O1006" s="44">
        <f t="shared" si="109"/>
        <v>2.8419889999999997E-4</v>
      </c>
      <c r="P1006" s="20">
        <f t="shared" si="106"/>
        <v>42629</v>
      </c>
      <c r="Q1006" s="128"/>
      <c r="R1006" s="128"/>
      <c r="S1006" s="139"/>
      <c r="T1006" s="382"/>
      <c r="U1006" s="415"/>
      <c r="V1006" s="327"/>
      <c r="W1006" s="371"/>
      <c r="X1006" s="306"/>
      <c r="Y1006" s="307"/>
      <c r="Z1006" s="311"/>
      <c r="AA1006" s="328"/>
      <c r="AB1006" s="304"/>
      <c r="AC1006" s="351"/>
      <c r="AD1006" s="351"/>
      <c r="AE1006" s="360"/>
      <c r="AF1006" s="361"/>
      <c r="AG1006" s="351"/>
    </row>
    <row r="1007" spans="1:33" ht="15.75" hidden="1">
      <c r="A1007" s="75" t="s">
        <v>5807</v>
      </c>
      <c r="B1007" s="39" t="s">
        <v>1274</v>
      </c>
      <c r="C1007" s="40" t="s">
        <v>2179</v>
      </c>
      <c r="D1007" s="40" t="s">
        <v>2122</v>
      </c>
      <c r="E1007" s="40" t="s">
        <v>2116</v>
      </c>
      <c r="F1007" s="40" t="s">
        <v>2117</v>
      </c>
      <c r="G1007" s="42" t="s">
        <v>2107</v>
      </c>
      <c r="H1007" s="43" t="s">
        <v>3057</v>
      </c>
      <c r="I1007" s="233">
        <v>18647</v>
      </c>
      <c r="J1007" s="234">
        <v>2236</v>
      </c>
      <c r="K1007" s="249">
        <v>187</v>
      </c>
      <c r="L1007" s="170">
        <v>1452.8</v>
      </c>
      <c r="M1007" s="24">
        <f t="shared" si="107"/>
        <v>1.0028422800000001E-2</v>
      </c>
      <c r="N1007" s="24">
        <f t="shared" si="108"/>
        <v>1.54347146E-2</v>
      </c>
      <c r="O1007" s="44">
        <f t="shared" si="109"/>
        <v>3.7492150000000002E-4</v>
      </c>
      <c r="P1007" s="20">
        <f t="shared" si="106"/>
        <v>56238</v>
      </c>
      <c r="Q1007" s="128"/>
      <c r="R1007" s="128"/>
      <c r="S1007" s="139"/>
      <c r="T1007" s="382"/>
      <c r="U1007" s="415"/>
      <c r="V1007" s="327"/>
      <c r="W1007" s="371"/>
      <c r="X1007" s="306"/>
      <c r="Y1007" s="307"/>
      <c r="Z1007" s="311"/>
      <c r="AA1007" s="328"/>
      <c r="AB1007" s="304"/>
      <c r="AC1007" s="351"/>
      <c r="AD1007" s="351"/>
      <c r="AE1007" s="360"/>
      <c r="AF1007" s="361"/>
      <c r="AG1007" s="351"/>
    </row>
    <row r="1008" spans="1:33" ht="15.75" hidden="1">
      <c r="A1008" s="75" t="s">
        <v>5808</v>
      </c>
      <c r="B1008" s="39" t="s">
        <v>1275</v>
      </c>
      <c r="C1008" s="40" t="s">
        <v>2179</v>
      </c>
      <c r="D1008" s="40" t="s">
        <v>2122</v>
      </c>
      <c r="E1008" s="40" t="s">
        <v>2115</v>
      </c>
      <c r="F1008" s="40" t="s">
        <v>2119</v>
      </c>
      <c r="G1008" s="42" t="s">
        <v>2108</v>
      </c>
      <c r="H1008" s="43" t="s">
        <v>3057</v>
      </c>
      <c r="I1008" s="233">
        <v>12077</v>
      </c>
      <c r="J1008" s="234">
        <v>1727</v>
      </c>
      <c r="K1008" s="249">
        <v>310</v>
      </c>
      <c r="L1008" s="170">
        <v>967.23</v>
      </c>
      <c r="M1008" s="24">
        <f t="shared" si="107"/>
        <v>2.56686263E-2</v>
      </c>
      <c r="N1008" s="24">
        <f t="shared" si="108"/>
        <v>4.5831619800000001E-2</v>
      </c>
      <c r="O1008" s="44">
        <f t="shared" si="109"/>
        <v>1.1132867E-3</v>
      </c>
      <c r="P1008" s="20">
        <f t="shared" si="106"/>
        <v>166993</v>
      </c>
      <c r="Q1008" s="128"/>
      <c r="R1008" s="128"/>
      <c r="S1008" s="139"/>
      <c r="T1008" s="382"/>
      <c r="U1008" s="415"/>
      <c r="V1008" s="327"/>
      <c r="W1008" s="371"/>
      <c r="X1008" s="306"/>
      <c r="Y1008" s="307"/>
      <c r="Z1008" s="311"/>
      <c r="AA1008" s="328"/>
      <c r="AB1008" s="304"/>
      <c r="AC1008" s="351"/>
      <c r="AD1008" s="351"/>
      <c r="AE1008" s="360"/>
      <c r="AF1008" s="361"/>
      <c r="AG1008" s="351"/>
    </row>
    <row r="1009" spans="1:33" ht="15.75" hidden="1">
      <c r="A1009" s="75" t="s">
        <v>5809</v>
      </c>
      <c r="B1009" s="39" t="s">
        <v>1276</v>
      </c>
      <c r="C1009" s="40" t="s">
        <v>2179</v>
      </c>
      <c r="D1009" s="40" t="s">
        <v>2122</v>
      </c>
      <c r="E1009" s="40" t="s">
        <v>2120</v>
      </c>
      <c r="F1009" s="40" t="s">
        <v>2119</v>
      </c>
      <c r="G1009" s="42" t="s">
        <v>2108</v>
      </c>
      <c r="H1009" s="43" t="s">
        <v>3058</v>
      </c>
      <c r="I1009" s="233">
        <v>3556</v>
      </c>
      <c r="J1009" s="234">
        <v>386</v>
      </c>
      <c r="K1009" s="249">
        <v>42</v>
      </c>
      <c r="L1009" s="170">
        <v>797.95</v>
      </c>
      <c r="M1009" s="24">
        <f t="shared" si="107"/>
        <v>1.18110236E-2</v>
      </c>
      <c r="N1009" s="24">
        <f t="shared" si="108"/>
        <v>5.7134595999999999E-3</v>
      </c>
      <c r="O1009" s="44">
        <f t="shared" si="109"/>
        <v>1.3878450000000001E-4</v>
      </c>
      <c r="P1009" s="20">
        <f t="shared" si="106"/>
        <v>20817</v>
      </c>
      <c r="Q1009" s="128"/>
      <c r="R1009" s="128"/>
      <c r="S1009" s="139"/>
      <c r="T1009" s="382"/>
      <c r="U1009" s="415"/>
      <c r="V1009" s="327"/>
      <c r="W1009" s="371"/>
      <c r="X1009" s="306"/>
      <c r="Y1009" s="307"/>
      <c r="Z1009" s="311"/>
      <c r="AA1009" s="328"/>
      <c r="AB1009" s="304"/>
      <c r="AC1009" s="351"/>
      <c r="AD1009" s="351"/>
      <c r="AE1009" s="360"/>
      <c r="AF1009" s="361"/>
      <c r="AG1009" s="351"/>
    </row>
    <row r="1010" spans="1:33" ht="15.75" hidden="1">
      <c r="A1010" s="75" t="s">
        <v>5810</v>
      </c>
      <c r="B1010" s="39" t="s">
        <v>1277</v>
      </c>
      <c r="C1010" s="40" t="s">
        <v>2179</v>
      </c>
      <c r="D1010" s="40" t="s">
        <v>2122</v>
      </c>
      <c r="E1010" s="40" t="s">
        <v>2122</v>
      </c>
      <c r="F1010" s="40" t="s">
        <v>2119</v>
      </c>
      <c r="G1010" s="42" t="s">
        <v>2108</v>
      </c>
      <c r="H1010" s="43" t="s">
        <v>3059</v>
      </c>
      <c r="I1010" s="233">
        <v>6052</v>
      </c>
      <c r="J1010" s="234">
        <v>778</v>
      </c>
      <c r="K1010" s="249">
        <v>100</v>
      </c>
      <c r="L1010" s="170">
        <v>1101.1300000000001</v>
      </c>
      <c r="M1010" s="24">
        <f t="shared" si="107"/>
        <v>1.6523463299999999E-2</v>
      </c>
      <c r="N1010" s="24">
        <f t="shared" si="108"/>
        <v>1.16746019E-2</v>
      </c>
      <c r="O1010" s="44">
        <f t="shared" si="109"/>
        <v>2.8358540000000002E-4</v>
      </c>
      <c r="P1010" s="20">
        <f t="shared" si="106"/>
        <v>42537</v>
      </c>
      <c r="Q1010" s="128"/>
      <c r="R1010" s="128"/>
      <c r="S1010" s="139"/>
      <c r="T1010" s="382"/>
      <c r="U1010" s="415"/>
      <c r="V1010" s="327"/>
      <c r="W1010" s="371"/>
      <c r="X1010" s="306"/>
      <c r="Y1010" s="307"/>
      <c r="Z1010" s="311"/>
      <c r="AA1010" s="328"/>
      <c r="AB1010" s="304"/>
      <c r="AC1010" s="351"/>
      <c r="AD1010" s="351"/>
      <c r="AE1010" s="360"/>
      <c r="AF1010" s="361"/>
      <c r="AG1010" s="351"/>
    </row>
    <row r="1011" spans="1:33" ht="15.75" hidden="1">
      <c r="A1011" s="75" t="s">
        <v>5811</v>
      </c>
      <c r="B1011" s="39" t="s">
        <v>1278</v>
      </c>
      <c r="C1011" s="40" t="s">
        <v>2179</v>
      </c>
      <c r="D1011" s="40" t="s">
        <v>2122</v>
      </c>
      <c r="E1011" s="40" t="s">
        <v>2124</v>
      </c>
      <c r="F1011" s="40" t="s">
        <v>2119</v>
      </c>
      <c r="G1011" s="42" t="s">
        <v>2108</v>
      </c>
      <c r="H1011" s="43" t="s">
        <v>3060</v>
      </c>
      <c r="I1011" s="233">
        <v>4871</v>
      </c>
      <c r="J1011" s="234">
        <v>607</v>
      </c>
      <c r="K1011" s="249">
        <v>144</v>
      </c>
      <c r="L1011" s="170">
        <v>765.3</v>
      </c>
      <c r="M1011" s="24">
        <f t="shared" si="107"/>
        <v>2.95627181E-2</v>
      </c>
      <c r="N1011" s="24">
        <f t="shared" si="108"/>
        <v>2.3447758900000001E-2</v>
      </c>
      <c r="O1011" s="44">
        <f t="shared" si="109"/>
        <v>5.695648E-4</v>
      </c>
      <c r="P1011" s="20">
        <f t="shared" si="106"/>
        <v>85434</v>
      </c>
      <c r="Q1011" s="128"/>
      <c r="R1011" s="128"/>
      <c r="S1011" s="139"/>
      <c r="T1011" s="382"/>
      <c r="U1011" s="415"/>
      <c r="V1011" s="327"/>
      <c r="W1011" s="371"/>
      <c r="X1011" s="306"/>
      <c r="Y1011" s="307"/>
      <c r="Z1011" s="311"/>
      <c r="AA1011" s="328"/>
      <c r="AB1011" s="304"/>
      <c r="AC1011" s="351"/>
      <c r="AD1011" s="351"/>
      <c r="AE1011" s="360"/>
      <c r="AF1011" s="361"/>
      <c r="AG1011" s="351"/>
    </row>
    <row r="1012" spans="1:33" ht="15.75" hidden="1">
      <c r="A1012" s="75" t="s">
        <v>5812</v>
      </c>
      <c r="B1012" s="39" t="s">
        <v>1279</v>
      </c>
      <c r="C1012" s="40" t="s">
        <v>2179</v>
      </c>
      <c r="D1012" s="40" t="s">
        <v>2124</v>
      </c>
      <c r="E1012" s="40" t="s">
        <v>2116</v>
      </c>
      <c r="F1012" s="40" t="s">
        <v>2117</v>
      </c>
      <c r="G1012" s="42" t="s">
        <v>2107</v>
      </c>
      <c r="H1012" s="43" t="s">
        <v>3061</v>
      </c>
      <c r="I1012" s="233">
        <v>16306</v>
      </c>
      <c r="J1012" s="234">
        <v>2224</v>
      </c>
      <c r="K1012" s="249">
        <v>44</v>
      </c>
      <c r="L1012" s="170">
        <v>2910.33</v>
      </c>
      <c r="M1012" s="24">
        <f t="shared" si="107"/>
        <v>2.6983932E-3</v>
      </c>
      <c r="N1012" s="24">
        <f t="shared" si="108"/>
        <v>2.0620432E-3</v>
      </c>
      <c r="O1012" s="44">
        <f t="shared" si="109"/>
        <v>5.00886E-5</v>
      </c>
      <c r="P1012" s="20">
        <f t="shared" si="106"/>
        <v>7513</v>
      </c>
      <c r="Q1012" s="128"/>
      <c r="R1012" s="128"/>
      <c r="S1012" s="139"/>
      <c r="T1012" s="382"/>
      <c r="U1012" s="415"/>
      <c r="V1012" s="327"/>
      <c r="W1012" s="371"/>
      <c r="X1012" s="306"/>
      <c r="Y1012" s="307"/>
      <c r="Z1012" s="311"/>
      <c r="AA1012" s="328"/>
      <c r="AB1012" s="304"/>
      <c r="AC1012" s="351"/>
      <c r="AD1012" s="351"/>
      <c r="AE1012" s="360"/>
      <c r="AF1012" s="361"/>
      <c r="AG1012" s="351"/>
    </row>
    <row r="1013" spans="1:33" ht="15.75" hidden="1">
      <c r="A1013" s="75" t="s">
        <v>5813</v>
      </c>
      <c r="B1013" s="39" t="s">
        <v>1280</v>
      </c>
      <c r="C1013" s="40" t="s">
        <v>2179</v>
      </c>
      <c r="D1013" s="40" t="s">
        <v>2124</v>
      </c>
      <c r="E1013" s="40" t="s">
        <v>2115</v>
      </c>
      <c r="F1013" s="40" t="s">
        <v>2117</v>
      </c>
      <c r="G1013" s="42" t="s">
        <v>2107</v>
      </c>
      <c r="H1013" s="43" t="s">
        <v>3062</v>
      </c>
      <c r="I1013" s="233">
        <v>3854</v>
      </c>
      <c r="J1013" s="234">
        <v>555</v>
      </c>
      <c r="K1013" s="249">
        <v>8</v>
      </c>
      <c r="L1013" s="170">
        <v>3979.4</v>
      </c>
      <c r="M1013" s="24">
        <f t="shared" si="107"/>
        <v>2.0757654E-3</v>
      </c>
      <c r="N1013" s="24">
        <f t="shared" si="108"/>
        <v>2.8950329999999998E-4</v>
      </c>
      <c r="O1013" s="44">
        <f t="shared" si="109"/>
        <v>7.0322000000000002E-6</v>
      </c>
      <c r="P1013" s="20">
        <f t="shared" si="106"/>
        <v>1054</v>
      </c>
      <c r="Q1013" s="128"/>
      <c r="R1013" s="128"/>
      <c r="S1013" s="139"/>
      <c r="T1013" s="382"/>
      <c r="U1013" s="415"/>
      <c r="V1013" s="327"/>
      <c r="W1013" s="371"/>
      <c r="X1013" s="306"/>
      <c r="Y1013" s="307"/>
      <c r="Z1013" s="311"/>
      <c r="AA1013" s="328"/>
      <c r="AB1013" s="304"/>
      <c r="AC1013" s="351"/>
      <c r="AD1013" s="351"/>
      <c r="AE1013" s="360"/>
      <c r="AF1013" s="361"/>
      <c r="AG1013" s="351"/>
    </row>
    <row r="1014" spans="1:33" ht="15.75" hidden="1">
      <c r="A1014" s="75" t="s">
        <v>5814</v>
      </c>
      <c r="B1014" s="39" t="s">
        <v>1281</v>
      </c>
      <c r="C1014" s="40" t="s">
        <v>2179</v>
      </c>
      <c r="D1014" s="40" t="s">
        <v>2124</v>
      </c>
      <c r="E1014" s="40" t="s">
        <v>2120</v>
      </c>
      <c r="F1014" s="40" t="s">
        <v>2119</v>
      </c>
      <c r="G1014" s="42" t="s">
        <v>2108</v>
      </c>
      <c r="H1014" s="43" t="s">
        <v>2564</v>
      </c>
      <c r="I1014" s="233">
        <v>5279</v>
      </c>
      <c r="J1014" s="234">
        <v>787</v>
      </c>
      <c r="K1014" s="249">
        <v>24</v>
      </c>
      <c r="L1014" s="170">
        <v>1848.64</v>
      </c>
      <c r="M1014" s="24">
        <f t="shared" si="107"/>
        <v>4.5463155000000002E-3</v>
      </c>
      <c r="N1014" s="24">
        <f t="shared" si="108"/>
        <v>1.93545E-3</v>
      </c>
      <c r="O1014" s="44">
        <f t="shared" si="109"/>
        <v>4.70136E-5</v>
      </c>
      <c r="P1014" s="20">
        <f t="shared" si="106"/>
        <v>7052</v>
      </c>
      <c r="Q1014" s="128"/>
      <c r="R1014" s="128"/>
      <c r="S1014" s="139"/>
      <c r="T1014" s="382"/>
      <c r="U1014" s="415"/>
      <c r="V1014" s="327"/>
      <c r="W1014" s="371"/>
      <c r="X1014" s="306"/>
      <c r="Y1014" s="307"/>
      <c r="Z1014" s="311"/>
      <c r="AA1014" s="328"/>
      <c r="AB1014" s="304"/>
      <c r="AC1014" s="351"/>
      <c r="AD1014" s="351"/>
      <c r="AE1014" s="360"/>
      <c r="AF1014" s="361"/>
      <c r="AG1014" s="351"/>
    </row>
    <row r="1015" spans="1:33" ht="15.75" hidden="1">
      <c r="A1015" s="75" t="s">
        <v>5815</v>
      </c>
      <c r="B1015" s="39" t="s">
        <v>1282</v>
      </c>
      <c r="C1015" s="40" t="s">
        <v>2179</v>
      </c>
      <c r="D1015" s="40" t="s">
        <v>2124</v>
      </c>
      <c r="E1015" s="40" t="s">
        <v>2122</v>
      </c>
      <c r="F1015" s="40">
        <v>3</v>
      </c>
      <c r="G1015" s="42" t="s">
        <v>2109</v>
      </c>
      <c r="H1015" s="43" t="s">
        <v>3063</v>
      </c>
      <c r="I1015" s="233">
        <v>47641</v>
      </c>
      <c r="J1015" s="234">
        <v>7382</v>
      </c>
      <c r="K1015" s="249">
        <v>146</v>
      </c>
      <c r="L1015" s="170">
        <v>2840.62</v>
      </c>
      <c r="M1015" s="24">
        <f t="shared" si="107"/>
        <v>3.0645872000000002E-3</v>
      </c>
      <c r="N1015" s="24">
        <f t="shared" si="108"/>
        <v>7.9640299000000008E-3</v>
      </c>
      <c r="O1015" s="44">
        <f t="shared" si="109"/>
        <v>1.9345260000000001E-4</v>
      </c>
      <c r="P1015" s="20">
        <f t="shared" si="106"/>
        <v>29017</v>
      </c>
      <c r="Q1015" s="128"/>
      <c r="R1015" s="128"/>
      <c r="S1015" s="139"/>
      <c r="T1015" s="382"/>
      <c r="U1015" s="415"/>
      <c r="V1015" s="327"/>
      <c r="W1015" s="371"/>
      <c r="X1015" s="306"/>
      <c r="Y1015" s="307"/>
      <c r="Z1015" s="311"/>
      <c r="AA1015" s="328"/>
      <c r="AB1015" s="304"/>
      <c r="AC1015" s="351"/>
      <c r="AD1015" s="351"/>
      <c r="AE1015" s="360"/>
      <c r="AF1015" s="361"/>
      <c r="AG1015" s="351"/>
    </row>
    <row r="1016" spans="1:33" ht="15.75" hidden="1">
      <c r="A1016" s="75" t="s">
        <v>5816</v>
      </c>
      <c r="B1016" s="39" t="s">
        <v>1283</v>
      </c>
      <c r="C1016" s="40" t="s">
        <v>2179</v>
      </c>
      <c r="D1016" s="40" t="s">
        <v>2124</v>
      </c>
      <c r="E1016" s="40" t="s">
        <v>2124</v>
      </c>
      <c r="F1016" s="40" t="s">
        <v>2119</v>
      </c>
      <c r="G1016" s="42" t="s">
        <v>2108</v>
      </c>
      <c r="H1016" s="43" t="s">
        <v>3064</v>
      </c>
      <c r="I1016" s="233">
        <v>12298</v>
      </c>
      <c r="J1016" s="234">
        <v>1911</v>
      </c>
      <c r="K1016" s="249">
        <v>26</v>
      </c>
      <c r="L1016" s="170">
        <v>4037.31</v>
      </c>
      <c r="M1016" s="24">
        <f t="shared" si="107"/>
        <v>2.1141648999999998E-3</v>
      </c>
      <c r="N1016" s="24">
        <f t="shared" si="108"/>
        <v>1.0007080999999999E-3</v>
      </c>
      <c r="O1016" s="44">
        <f t="shared" si="109"/>
        <v>2.4307999999999998E-5</v>
      </c>
      <c r="P1016" s="20">
        <f t="shared" si="106"/>
        <v>3646</v>
      </c>
      <c r="Q1016" s="128"/>
      <c r="R1016" s="128"/>
      <c r="S1016" s="139"/>
      <c r="T1016" s="382"/>
      <c r="U1016" s="415"/>
      <c r="V1016" s="327"/>
      <c r="W1016" s="371"/>
      <c r="X1016" s="306"/>
      <c r="Y1016" s="307"/>
      <c r="Z1016" s="311"/>
      <c r="AA1016" s="328"/>
      <c r="AB1016" s="304"/>
      <c r="AC1016" s="351"/>
      <c r="AD1016" s="351"/>
      <c r="AE1016" s="360"/>
      <c r="AF1016" s="361"/>
      <c r="AG1016" s="351"/>
    </row>
    <row r="1017" spans="1:33" ht="15.75" hidden="1">
      <c r="A1017" s="75" t="s">
        <v>5817</v>
      </c>
      <c r="B1017" s="39" t="s">
        <v>1284</v>
      </c>
      <c r="C1017" s="40" t="s">
        <v>2179</v>
      </c>
      <c r="D1017" s="40" t="s">
        <v>2124</v>
      </c>
      <c r="E1017" s="40" t="s">
        <v>2126</v>
      </c>
      <c r="F1017" s="40" t="s">
        <v>2119</v>
      </c>
      <c r="G1017" s="42" t="s">
        <v>2108</v>
      </c>
      <c r="H1017" s="43" t="s">
        <v>3065</v>
      </c>
      <c r="I1017" s="233">
        <v>8713</v>
      </c>
      <c r="J1017" s="234">
        <v>1447</v>
      </c>
      <c r="K1017" s="249">
        <v>20</v>
      </c>
      <c r="L1017" s="170">
        <v>2738.89</v>
      </c>
      <c r="M1017" s="24">
        <f t="shared" si="107"/>
        <v>2.2954206E-3</v>
      </c>
      <c r="N1017" s="24">
        <f t="shared" si="108"/>
        <v>1.2127079E-3</v>
      </c>
      <c r="O1017" s="44">
        <f t="shared" si="109"/>
        <v>2.9457600000000001E-5</v>
      </c>
      <c r="P1017" s="20">
        <f t="shared" si="106"/>
        <v>4418</v>
      </c>
      <c r="Q1017" s="128"/>
      <c r="R1017" s="128"/>
      <c r="S1017" s="139"/>
      <c r="T1017" s="382"/>
      <c r="U1017" s="415"/>
      <c r="V1017" s="327"/>
      <c r="W1017" s="371"/>
      <c r="X1017" s="306"/>
      <c r="Y1017" s="307"/>
      <c r="Z1017" s="311"/>
      <c r="AA1017" s="328"/>
      <c r="AB1017" s="304"/>
      <c r="AC1017" s="351"/>
      <c r="AD1017" s="351"/>
      <c r="AE1017" s="360"/>
      <c r="AF1017" s="361"/>
      <c r="AG1017" s="351"/>
    </row>
    <row r="1018" spans="1:33" ht="15.75" hidden="1">
      <c r="A1018" s="75" t="s">
        <v>5818</v>
      </c>
      <c r="B1018" s="39" t="s">
        <v>1285</v>
      </c>
      <c r="C1018" s="40" t="s">
        <v>2179</v>
      </c>
      <c r="D1018" s="40" t="s">
        <v>2126</v>
      </c>
      <c r="E1018" s="40" t="s">
        <v>2116</v>
      </c>
      <c r="F1018" s="40" t="s">
        <v>2119</v>
      </c>
      <c r="G1018" s="42" t="s">
        <v>2108</v>
      </c>
      <c r="H1018" s="43" t="s">
        <v>3066</v>
      </c>
      <c r="I1018" s="233">
        <v>6515</v>
      </c>
      <c r="J1018" s="234">
        <v>850</v>
      </c>
      <c r="K1018" s="249">
        <v>44</v>
      </c>
      <c r="L1018" s="170">
        <v>2283.41</v>
      </c>
      <c r="M1018" s="24">
        <f t="shared" si="107"/>
        <v>6.7536454000000001E-3</v>
      </c>
      <c r="N1018" s="24">
        <f t="shared" si="108"/>
        <v>2.5140462999999999E-3</v>
      </c>
      <c r="O1018" s="44">
        <f t="shared" si="109"/>
        <v>6.1068099999999999E-5</v>
      </c>
      <c r="P1018" s="20">
        <f t="shared" si="106"/>
        <v>9160</v>
      </c>
      <c r="Q1018" s="128"/>
      <c r="R1018" s="128"/>
      <c r="S1018" s="139"/>
      <c r="T1018" s="382"/>
      <c r="U1018" s="415"/>
      <c r="V1018" s="327"/>
      <c r="W1018" s="371"/>
      <c r="X1018" s="306"/>
      <c r="Y1018" s="307"/>
      <c r="Z1018" s="311"/>
      <c r="AA1018" s="328"/>
      <c r="AB1018" s="304"/>
      <c r="AC1018" s="351"/>
      <c r="AD1018" s="351"/>
      <c r="AE1018" s="360"/>
      <c r="AF1018" s="361"/>
      <c r="AG1018" s="351"/>
    </row>
    <row r="1019" spans="1:33" ht="15.75" hidden="1">
      <c r="A1019" s="75" t="s">
        <v>5819</v>
      </c>
      <c r="B1019" s="39" t="s">
        <v>1286</v>
      </c>
      <c r="C1019" s="40" t="s">
        <v>2179</v>
      </c>
      <c r="D1019" s="40" t="s">
        <v>2126</v>
      </c>
      <c r="E1019" s="40" t="s">
        <v>2115</v>
      </c>
      <c r="F1019" s="40" t="s">
        <v>2119</v>
      </c>
      <c r="G1019" s="42" t="s">
        <v>2108</v>
      </c>
      <c r="H1019" s="43" t="s">
        <v>3067</v>
      </c>
      <c r="I1019" s="233">
        <v>7461</v>
      </c>
      <c r="J1019" s="234">
        <v>941</v>
      </c>
      <c r="K1019" s="249">
        <v>51</v>
      </c>
      <c r="L1019" s="170">
        <v>1369.15</v>
      </c>
      <c r="M1019" s="24">
        <f t="shared" si="107"/>
        <v>6.8355448000000001E-3</v>
      </c>
      <c r="N1019" s="24">
        <f t="shared" si="108"/>
        <v>4.6979860000000003E-3</v>
      </c>
      <c r="O1019" s="44">
        <f t="shared" si="109"/>
        <v>1.1411779999999999E-4</v>
      </c>
      <c r="P1019" s="20">
        <f t="shared" si="106"/>
        <v>17117</v>
      </c>
      <c r="Q1019" s="128"/>
      <c r="R1019" s="128"/>
      <c r="S1019" s="139"/>
      <c r="T1019" s="382"/>
      <c r="U1019" s="415"/>
      <c r="V1019" s="327"/>
      <c r="W1019" s="371"/>
      <c r="X1019" s="306"/>
      <c r="Y1019" s="307"/>
      <c r="Z1019" s="311"/>
      <c r="AA1019" s="328"/>
      <c r="AB1019" s="304"/>
      <c r="AC1019" s="351"/>
      <c r="AD1019" s="351"/>
      <c r="AE1019" s="360"/>
      <c r="AF1019" s="361"/>
      <c r="AG1019" s="351"/>
    </row>
    <row r="1020" spans="1:33" ht="15.75" hidden="1">
      <c r="A1020" s="75" t="s">
        <v>5820</v>
      </c>
      <c r="B1020" s="39" t="s">
        <v>1287</v>
      </c>
      <c r="C1020" s="40" t="s">
        <v>2179</v>
      </c>
      <c r="D1020" s="40" t="s">
        <v>2126</v>
      </c>
      <c r="E1020" s="40" t="s">
        <v>2120</v>
      </c>
      <c r="F1020" s="40" t="s">
        <v>2119</v>
      </c>
      <c r="G1020" s="42" t="s">
        <v>2108</v>
      </c>
      <c r="H1020" s="43" t="s">
        <v>3068</v>
      </c>
      <c r="I1020" s="233">
        <v>9858</v>
      </c>
      <c r="J1020" s="234">
        <v>1421</v>
      </c>
      <c r="K1020" s="249">
        <v>91</v>
      </c>
      <c r="L1020" s="170">
        <v>1227.2</v>
      </c>
      <c r="M1020" s="24">
        <f t="shared" si="107"/>
        <v>9.2310812999999992E-3</v>
      </c>
      <c r="N1020" s="24">
        <f t="shared" si="108"/>
        <v>1.0688857899999999E-2</v>
      </c>
      <c r="O1020" s="44">
        <f t="shared" si="109"/>
        <v>2.5964089999999998E-4</v>
      </c>
      <c r="P1020" s="20">
        <f t="shared" si="106"/>
        <v>38946</v>
      </c>
      <c r="Q1020" s="128"/>
      <c r="R1020" s="128"/>
      <c r="S1020" s="139"/>
      <c r="T1020" s="382"/>
      <c r="U1020" s="415"/>
      <c r="V1020" s="327"/>
      <c r="W1020" s="371"/>
      <c r="X1020" s="306"/>
      <c r="Y1020" s="307"/>
      <c r="Z1020" s="311"/>
      <c r="AA1020" s="328"/>
      <c r="AB1020" s="304"/>
      <c r="AC1020" s="351"/>
      <c r="AD1020" s="351"/>
      <c r="AE1020" s="360"/>
      <c r="AF1020" s="361"/>
      <c r="AG1020" s="351"/>
    </row>
    <row r="1021" spans="1:33" ht="15.75" hidden="1">
      <c r="A1021" s="75" t="s">
        <v>5821</v>
      </c>
      <c r="B1021" s="39" t="s">
        <v>1288</v>
      </c>
      <c r="C1021" s="40" t="s">
        <v>2179</v>
      </c>
      <c r="D1021" s="40" t="s">
        <v>2126</v>
      </c>
      <c r="E1021" s="40" t="s">
        <v>2122</v>
      </c>
      <c r="F1021" s="40" t="s">
        <v>2119</v>
      </c>
      <c r="G1021" s="42" t="s">
        <v>2108</v>
      </c>
      <c r="H1021" s="43" t="s">
        <v>3069</v>
      </c>
      <c r="I1021" s="233">
        <v>2970</v>
      </c>
      <c r="J1021" s="234">
        <v>485</v>
      </c>
      <c r="K1021" s="249">
        <v>5</v>
      </c>
      <c r="L1021" s="170">
        <v>974.56</v>
      </c>
      <c r="M1021" s="24">
        <f t="shared" si="107"/>
        <v>1.6835016E-3</v>
      </c>
      <c r="N1021" s="24">
        <f t="shared" si="108"/>
        <v>8.3781220000000002E-4</v>
      </c>
      <c r="O1021" s="44">
        <f t="shared" si="109"/>
        <v>2.0351099999999999E-5</v>
      </c>
      <c r="P1021" s="20">
        <f t="shared" si="106"/>
        <v>3052</v>
      </c>
      <c r="Q1021" s="207"/>
      <c r="R1021" s="128"/>
      <c r="S1021" s="139"/>
      <c r="T1021" s="382"/>
      <c r="U1021" s="415"/>
      <c r="V1021" s="327"/>
      <c r="W1021" s="371"/>
      <c r="X1021" s="306"/>
      <c r="Y1021" s="307"/>
      <c r="Z1021" s="311"/>
      <c r="AA1021" s="328"/>
      <c r="AB1021" s="304"/>
      <c r="AC1021" s="351"/>
      <c r="AD1021" s="351"/>
      <c r="AE1021" s="360"/>
      <c r="AF1021" s="361"/>
      <c r="AG1021" s="351"/>
    </row>
    <row r="1022" spans="1:33" ht="15.75" hidden="1">
      <c r="A1022" s="75" t="s">
        <v>5822</v>
      </c>
      <c r="B1022" s="39" t="s">
        <v>1289</v>
      </c>
      <c r="C1022" s="40" t="s">
        <v>2179</v>
      </c>
      <c r="D1022" s="40" t="s">
        <v>2126</v>
      </c>
      <c r="E1022" s="40" t="s">
        <v>2124</v>
      </c>
      <c r="F1022" s="40">
        <v>3</v>
      </c>
      <c r="G1022" s="42" t="s">
        <v>2109</v>
      </c>
      <c r="H1022" s="43" t="s">
        <v>3070</v>
      </c>
      <c r="I1022" s="233">
        <v>25704</v>
      </c>
      <c r="J1022" s="234">
        <v>3653</v>
      </c>
      <c r="K1022" s="249">
        <v>158</v>
      </c>
      <c r="L1022" s="170">
        <v>1978.4</v>
      </c>
      <c r="M1022" s="24">
        <f t="shared" si="107"/>
        <v>6.1469031999999996E-3</v>
      </c>
      <c r="N1022" s="24">
        <f t="shared" si="108"/>
        <v>1.1349897499999999E-2</v>
      </c>
      <c r="O1022" s="44">
        <f t="shared" si="109"/>
        <v>2.75698E-4</v>
      </c>
      <c r="P1022" s="20">
        <f t="shared" si="106"/>
        <v>41354</v>
      </c>
      <c r="Q1022" s="128"/>
      <c r="R1022" s="128"/>
      <c r="S1022" s="139"/>
      <c r="T1022" s="382"/>
      <c r="U1022" s="415"/>
      <c r="V1022" s="327"/>
      <c r="W1022" s="371"/>
      <c r="X1022" s="306"/>
      <c r="Y1022" s="307"/>
      <c r="Z1022" s="311"/>
      <c r="AA1022" s="328"/>
      <c r="AB1022" s="304"/>
      <c r="AC1022" s="351"/>
      <c r="AD1022" s="351"/>
      <c r="AE1022" s="360"/>
      <c r="AF1022" s="361"/>
      <c r="AG1022" s="351"/>
    </row>
    <row r="1023" spans="1:33" ht="15.75" hidden="1">
      <c r="A1023" s="75" t="s">
        <v>5823</v>
      </c>
      <c r="B1023" s="39" t="s">
        <v>1290</v>
      </c>
      <c r="C1023" s="40" t="s">
        <v>2179</v>
      </c>
      <c r="D1023" s="40" t="s">
        <v>2126</v>
      </c>
      <c r="E1023" s="40" t="s">
        <v>2126</v>
      </c>
      <c r="F1023" s="40" t="s">
        <v>2119</v>
      </c>
      <c r="G1023" s="42" t="s">
        <v>2108</v>
      </c>
      <c r="H1023" s="43" t="s">
        <v>3071</v>
      </c>
      <c r="I1023" s="233">
        <v>5369</v>
      </c>
      <c r="J1023" s="234">
        <v>803</v>
      </c>
      <c r="K1023" s="249">
        <v>58</v>
      </c>
      <c r="L1023" s="170">
        <v>1058.68</v>
      </c>
      <c r="M1023" s="24">
        <f t="shared" si="107"/>
        <v>1.08027565E-2</v>
      </c>
      <c r="N1023" s="24">
        <f t="shared" si="108"/>
        <v>8.1938011999999998E-3</v>
      </c>
      <c r="O1023" s="44">
        <f t="shared" si="109"/>
        <v>1.990339E-4</v>
      </c>
      <c r="P1023" s="20">
        <f t="shared" si="106"/>
        <v>29855</v>
      </c>
      <c r="Q1023" s="128"/>
      <c r="R1023" s="128"/>
      <c r="S1023" s="139"/>
      <c r="T1023" s="382"/>
      <c r="U1023" s="415"/>
      <c r="V1023" s="327"/>
      <c r="W1023" s="371"/>
      <c r="X1023" s="306"/>
      <c r="Y1023" s="307"/>
      <c r="Z1023" s="311"/>
      <c r="AA1023" s="328"/>
      <c r="AB1023" s="304"/>
      <c r="AC1023" s="351"/>
      <c r="AD1023" s="351"/>
      <c r="AE1023" s="360"/>
      <c r="AF1023" s="361"/>
      <c r="AG1023" s="351"/>
    </row>
    <row r="1024" spans="1:33" ht="15.75" hidden="1">
      <c r="A1024" s="75" t="s">
        <v>5824</v>
      </c>
      <c r="B1024" s="39" t="s">
        <v>1291</v>
      </c>
      <c r="C1024" s="40" t="s">
        <v>2179</v>
      </c>
      <c r="D1024" s="40" t="s">
        <v>2126</v>
      </c>
      <c r="E1024" s="40" t="s">
        <v>2133</v>
      </c>
      <c r="F1024" s="40">
        <v>3</v>
      </c>
      <c r="G1024" s="42" t="s">
        <v>2109</v>
      </c>
      <c r="H1024" s="43" t="s">
        <v>3072</v>
      </c>
      <c r="I1024" s="233">
        <v>8744</v>
      </c>
      <c r="J1024" s="234">
        <v>1031</v>
      </c>
      <c r="K1024" s="249">
        <v>80</v>
      </c>
      <c r="L1024" s="170">
        <v>1497.35</v>
      </c>
      <c r="M1024" s="24">
        <f t="shared" si="107"/>
        <v>9.1491308000000004E-3</v>
      </c>
      <c r="N1024" s="24">
        <f t="shared" si="108"/>
        <v>6.2996318999999999E-3</v>
      </c>
      <c r="O1024" s="44">
        <f t="shared" si="109"/>
        <v>1.530231E-4</v>
      </c>
      <c r="P1024" s="20">
        <f t="shared" si="106"/>
        <v>22953</v>
      </c>
      <c r="Q1024" s="128"/>
      <c r="R1024" s="128"/>
      <c r="S1024" s="139"/>
      <c r="T1024" s="382"/>
      <c r="U1024" s="415"/>
      <c r="V1024" s="327"/>
      <c r="W1024" s="371"/>
      <c r="X1024" s="306"/>
      <c r="Y1024" s="307"/>
      <c r="Z1024" s="311"/>
      <c r="AA1024" s="328"/>
      <c r="AB1024" s="304"/>
      <c r="AC1024" s="351"/>
      <c r="AD1024" s="351"/>
      <c r="AE1024" s="360"/>
      <c r="AF1024" s="361"/>
      <c r="AG1024" s="351"/>
    </row>
    <row r="1025" spans="1:33" ht="15.75" hidden="1">
      <c r="A1025" s="75" t="s">
        <v>5825</v>
      </c>
      <c r="B1025" s="39" t="s">
        <v>1292</v>
      </c>
      <c r="C1025" s="40" t="s">
        <v>2179</v>
      </c>
      <c r="D1025" s="40" t="s">
        <v>2126</v>
      </c>
      <c r="E1025" s="40" t="s">
        <v>2157</v>
      </c>
      <c r="F1025" s="40">
        <v>3</v>
      </c>
      <c r="G1025" s="42" t="s">
        <v>2109</v>
      </c>
      <c r="H1025" s="43" t="s">
        <v>3073</v>
      </c>
      <c r="I1025" s="233">
        <v>7766</v>
      </c>
      <c r="J1025" s="234">
        <v>844</v>
      </c>
      <c r="K1025" s="249">
        <v>67</v>
      </c>
      <c r="L1025" s="170">
        <v>1521.85</v>
      </c>
      <c r="M1025" s="24">
        <f t="shared" si="107"/>
        <v>8.6273498999999993E-3</v>
      </c>
      <c r="N1025" s="24">
        <f t="shared" si="108"/>
        <v>4.7846260999999998E-3</v>
      </c>
      <c r="O1025" s="44">
        <f t="shared" si="109"/>
        <v>1.1622229999999999E-4</v>
      </c>
      <c r="P1025" s="20">
        <f t="shared" si="106"/>
        <v>17433</v>
      </c>
      <c r="Q1025" s="128"/>
      <c r="R1025" s="128"/>
      <c r="S1025" s="139"/>
      <c r="T1025" s="382"/>
      <c r="U1025" s="415"/>
      <c r="V1025" s="327"/>
      <c r="W1025" s="371"/>
      <c r="X1025" s="306"/>
      <c r="Y1025" s="307"/>
      <c r="Z1025" s="311"/>
      <c r="AA1025" s="328"/>
      <c r="AB1025" s="304"/>
      <c r="AC1025" s="351"/>
      <c r="AD1025" s="351"/>
      <c r="AE1025" s="360"/>
      <c r="AF1025" s="361"/>
      <c r="AG1025" s="351"/>
    </row>
    <row r="1026" spans="1:33" ht="15.75" hidden="1">
      <c r="A1026" s="75" t="s">
        <v>5826</v>
      </c>
      <c r="B1026" s="39" t="s">
        <v>1293</v>
      </c>
      <c r="C1026" s="40" t="s">
        <v>2179</v>
      </c>
      <c r="D1026" s="40" t="s">
        <v>2126</v>
      </c>
      <c r="E1026" s="40" t="s">
        <v>2159</v>
      </c>
      <c r="F1026" s="40" t="s">
        <v>2119</v>
      </c>
      <c r="G1026" s="42" t="s">
        <v>2108</v>
      </c>
      <c r="H1026" s="43" t="s">
        <v>3074</v>
      </c>
      <c r="I1026" s="233">
        <v>4805</v>
      </c>
      <c r="J1026" s="234">
        <v>694</v>
      </c>
      <c r="K1026" s="249">
        <v>33</v>
      </c>
      <c r="L1026" s="170">
        <v>1477.24</v>
      </c>
      <c r="M1026" s="24">
        <f t="shared" si="107"/>
        <v>6.8678458999999999E-3</v>
      </c>
      <c r="N1026" s="24">
        <f t="shared" si="108"/>
        <v>3.2264797999999998E-3</v>
      </c>
      <c r="O1026" s="44">
        <f t="shared" si="109"/>
        <v>7.8373699999999998E-5</v>
      </c>
      <c r="P1026" s="20">
        <f t="shared" si="106"/>
        <v>11756</v>
      </c>
      <c r="Q1026" s="128"/>
      <c r="R1026" s="128"/>
      <c r="S1026" s="139"/>
      <c r="T1026" s="382"/>
      <c r="U1026" s="415"/>
      <c r="V1026" s="327"/>
      <c r="W1026" s="371"/>
      <c r="X1026" s="306"/>
      <c r="Y1026" s="307"/>
      <c r="Z1026" s="311"/>
      <c r="AA1026" s="328"/>
      <c r="AB1026" s="304"/>
      <c r="AC1026" s="351"/>
      <c r="AD1026" s="351"/>
      <c r="AE1026" s="360"/>
      <c r="AF1026" s="361"/>
      <c r="AG1026" s="351"/>
    </row>
    <row r="1027" spans="1:33" ht="15.75" hidden="1">
      <c r="A1027" s="75" t="s">
        <v>5827</v>
      </c>
      <c r="B1027" s="39" t="s">
        <v>1294</v>
      </c>
      <c r="C1027" s="40" t="s">
        <v>2179</v>
      </c>
      <c r="D1027" s="40" t="s">
        <v>2126</v>
      </c>
      <c r="E1027" s="40" t="s">
        <v>2174</v>
      </c>
      <c r="F1027" s="40">
        <v>3</v>
      </c>
      <c r="G1027" s="42" t="s">
        <v>2109</v>
      </c>
      <c r="H1027" s="43" t="s">
        <v>3075</v>
      </c>
      <c r="I1027" s="233">
        <v>19259</v>
      </c>
      <c r="J1027" s="234">
        <v>2631</v>
      </c>
      <c r="K1027" s="249">
        <v>143</v>
      </c>
      <c r="L1027" s="170">
        <v>1525.45</v>
      </c>
      <c r="M1027" s="24">
        <f t="shared" si="107"/>
        <v>7.4250999E-3</v>
      </c>
      <c r="N1027" s="24">
        <f t="shared" si="108"/>
        <v>1.28063442E-2</v>
      </c>
      <c r="O1027" s="44">
        <f t="shared" si="109"/>
        <v>3.1107630000000002E-4</v>
      </c>
      <c r="P1027" s="20">
        <f t="shared" si="106"/>
        <v>46661</v>
      </c>
      <c r="Q1027" s="128"/>
      <c r="R1027" s="128"/>
      <c r="S1027" s="139"/>
      <c r="T1027" s="382"/>
      <c r="U1027" s="415"/>
      <c r="V1027" s="327"/>
      <c r="W1027" s="371"/>
      <c r="X1027" s="306"/>
      <c r="Y1027" s="307"/>
      <c r="Z1027" s="311"/>
      <c r="AA1027" s="328"/>
      <c r="AB1027" s="304"/>
      <c r="AC1027" s="351"/>
      <c r="AD1027" s="351"/>
      <c r="AE1027" s="360"/>
      <c r="AF1027" s="361"/>
      <c r="AG1027" s="351"/>
    </row>
    <row r="1028" spans="1:33" ht="15.75" hidden="1">
      <c r="A1028" s="75" t="s">
        <v>5828</v>
      </c>
      <c r="B1028" s="39" t="s">
        <v>1295</v>
      </c>
      <c r="C1028" s="40" t="s">
        <v>2179</v>
      </c>
      <c r="D1028" s="40" t="s">
        <v>2133</v>
      </c>
      <c r="E1028" s="40" t="s">
        <v>2116</v>
      </c>
      <c r="F1028" s="40" t="s">
        <v>2119</v>
      </c>
      <c r="G1028" s="42" t="s">
        <v>2108</v>
      </c>
      <c r="H1028" s="43" t="s">
        <v>3076</v>
      </c>
      <c r="I1028" s="233">
        <v>5053</v>
      </c>
      <c r="J1028" s="234">
        <v>624</v>
      </c>
      <c r="K1028" s="249">
        <v>105</v>
      </c>
      <c r="L1028" s="170">
        <v>1440.13</v>
      </c>
      <c r="M1028" s="24">
        <f t="shared" si="107"/>
        <v>2.0779734800000001E-2</v>
      </c>
      <c r="N1028" s="24">
        <f t="shared" si="108"/>
        <v>9.0037389000000006E-3</v>
      </c>
      <c r="O1028" s="44">
        <f t="shared" si="109"/>
        <v>2.1870799999999999E-4</v>
      </c>
      <c r="P1028" s="20">
        <f t="shared" si="106"/>
        <v>32806</v>
      </c>
      <c r="Q1028" s="128"/>
      <c r="R1028" s="128"/>
      <c r="S1028" s="139"/>
      <c r="T1028" s="382"/>
      <c r="U1028" s="415"/>
      <c r="V1028" s="327"/>
      <c r="W1028" s="371"/>
      <c r="X1028" s="306"/>
      <c r="Y1028" s="307"/>
      <c r="Z1028" s="311"/>
      <c r="AA1028" s="328"/>
      <c r="AB1028" s="304"/>
      <c r="AC1028" s="351"/>
      <c r="AD1028" s="351"/>
      <c r="AE1028" s="360"/>
      <c r="AF1028" s="361"/>
      <c r="AG1028" s="351"/>
    </row>
    <row r="1029" spans="1:33" ht="15.75" hidden="1">
      <c r="A1029" s="75" t="s">
        <v>5829</v>
      </c>
      <c r="B1029" s="39" t="s">
        <v>1296</v>
      </c>
      <c r="C1029" s="40" t="s">
        <v>2179</v>
      </c>
      <c r="D1029" s="40" t="s">
        <v>2133</v>
      </c>
      <c r="E1029" s="40" t="s">
        <v>2115</v>
      </c>
      <c r="F1029" s="40" t="s">
        <v>2119</v>
      </c>
      <c r="G1029" s="42" t="s">
        <v>2108</v>
      </c>
      <c r="H1029" s="43" t="s">
        <v>3077</v>
      </c>
      <c r="I1029" s="233">
        <v>7230</v>
      </c>
      <c r="J1029" s="234">
        <v>977</v>
      </c>
      <c r="K1029" s="249">
        <v>194</v>
      </c>
      <c r="L1029" s="170">
        <v>1031.22</v>
      </c>
      <c r="M1029" s="24">
        <f t="shared" si="107"/>
        <v>2.68326417E-2</v>
      </c>
      <c r="N1029" s="24">
        <f t="shared" si="108"/>
        <v>2.5421821599999998E-2</v>
      </c>
      <c r="O1029" s="44">
        <f t="shared" si="109"/>
        <v>6.1751639999999995E-4</v>
      </c>
      <c r="P1029" s="20">
        <f t="shared" ref="P1029:P1092" si="110">ROUNDDOWN(150000000*O1029,0)</f>
        <v>92627</v>
      </c>
      <c r="Q1029" s="128"/>
      <c r="R1029" s="128"/>
      <c r="S1029" s="139"/>
      <c r="T1029" s="382"/>
      <c r="U1029" s="415"/>
      <c r="V1029" s="327"/>
      <c r="W1029" s="371"/>
      <c r="X1029" s="306"/>
      <c r="Y1029" s="307"/>
      <c r="Z1029" s="311"/>
      <c r="AA1029" s="328"/>
      <c r="AB1029" s="304"/>
      <c r="AC1029" s="351"/>
      <c r="AD1029" s="351"/>
      <c r="AE1029" s="360"/>
      <c r="AF1029" s="361"/>
      <c r="AG1029" s="351"/>
    </row>
    <row r="1030" spans="1:33" ht="15.75" hidden="1">
      <c r="A1030" s="75" t="s">
        <v>5830</v>
      </c>
      <c r="B1030" s="39" t="s">
        <v>1297</v>
      </c>
      <c r="C1030" s="40" t="s">
        <v>2179</v>
      </c>
      <c r="D1030" s="40" t="s">
        <v>2133</v>
      </c>
      <c r="E1030" s="40" t="s">
        <v>2120</v>
      </c>
      <c r="F1030" s="40" t="s">
        <v>2119</v>
      </c>
      <c r="G1030" s="42" t="s">
        <v>2108</v>
      </c>
      <c r="H1030" s="43" t="s">
        <v>3078</v>
      </c>
      <c r="I1030" s="233">
        <v>3924</v>
      </c>
      <c r="J1030" s="234">
        <v>471</v>
      </c>
      <c r="K1030" s="249">
        <v>71</v>
      </c>
      <c r="L1030" s="170">
        <v>855.12</v>
      </c>
      <c r="M1030" s="24">
        <f t="shared" si="107"/>
        <v>1.80937818E-2</v>
      </c>
      <c r="N1030" s="24">
        <f t="shared" si="108"/>
        <v>9.9660528999999994E-3</v>
      </c>
      <c r="O1030" s="44">
        <f t="shared" si="109"/>
        <v>2.4208340000000001E-4</v>
      </c>
      <c r="P1030" s="20">
        <f t="shared" si="110"/>
        <v>36312</v>
      </c>
      <c r="Q1030" s="128"/>
      <c r="R1030" s="128"/>
      <c r="S1030" s="139"/>
      <c r="T1030" s="382"/>
      <c r="U1030" s="415"/>
      <c r="V1030" s="327"/>
      <c r="W1030" s="371"/>
      <c r="X1030" s="306"/>
      <c r="Y1030" s="307"/>
      <c r="Z1030" s="311"/>
      <c r="AA1030" s="328"/>
      <c r="AB1030" s="304"/>
      <c r="AC1030" s="351"/>
      <c r="AD1030" s="351"/>
      <c r="AE1030" s="360"/>
      <c r="AF1030" s="361"/>
      <c r="AG1030" s="351"/>
    </row>
    <row r="1031" spans="1:33" ht="15.75" hidden="1">
      <c r="A1031" s="75" t="s">
        <v>5831</v>
      </c>
      <c r="B1031" s="39" t="s">
        <v>1298</v>
      </c>
      <c r="C1031" s="40" t="s">
        <v>2179</v>
      </c>
      <c r="D1031" s="40" t="s">
        <v>2133</v>
      </c>
      <c r="E1031" s="40" t="s">
        <v>2122</v>
      </c>
      <c r="F1031" s="40" t="s">
        <v>2119</v>
      </c>
      <c r="G1031" s="42" t="s">
        <v>2108</v>
      </c>
      <c r="H1031" s="43" t="s">
        <v>3079</v>
      </c>
      <c r="I1031" s="233">
        <v>3906</v>
      </c>
      <c r="J1031" s="234">
        <v>575</v>
      </c>
      <c r="K1031" s="249">
        <v>64</v>
      </c>
      <c r="L1031" s="170">
        <v>1057.21</v>
      </c>
      <c r="M1031" s="24">
        <f t="shared" si="107"/>
        <v>1.63850486E-2</v>
      </c>
      <c r="N1031" s="24">
        <f t="shared" si="108"/>
        <v>8.9115718999999999E-3</v>
      </c>
      <c r="O1031" s="44">
        <f t="shared" si="109"/>
        <v>2.1646919999999999E-4</v>
      </c>
      <c r="P1031" s="20">
        <f t="shared" si="110"/>
        <v>32470</v>
      </c>
      <c r="Q1031" s="128"/>
      <c r="R1031" s="128"/>
      <c r="S1031" s="139"/>
      <c r="T1031" s="382"/>
      <c r="U1031" s="415"/>
      <c r="V1031" s="327"/>
      <c r="W1031" s="371"/>
      <c r="X1031" s="306"/>
      <c r="Y1031" s="307"/>
      <c r="Z1031" s="311"/>
      <c r="AA1031" s="328"/>
      <c r="AB1031" s="304"/>
      <c r="AC1031" s="351"/>
      <c r="AD1031" s="351"/>
      <c r="AE1031" s="360"/>
      <c r="AF1031" s="361"/>
      <c r="AG1031" s="351"/>
    </row>
    <row r="1032" spans="1:33" ht="15.75" hidden="1">
      <c r="A1032" s="75" t="s">
        <v>5832</v>
      </c>
      <c r="B1032" s="39" t="s">
        <v>1299</v>
      </c>
      <c r="C1032" s="40" t="s">
        <v>2179</v>
      </c>
      <c r="D1032" s="40" t="s">
        <v>2133</v>
      </c>
      <c r="E1032" s="40" t="s">
        <v>2124</v>
      </c>
      <c r="F1032" s="40">
        <v>3</v>
      </c>
      <c r="G1032" s="42" t="s">
        <v>2109</v>
      </c>
      <c r="H1032" s="43" t="s">
        <v>3080</v>
      </c>
      <c r="I1032" s="233">
        <v>29659</v>
      </c>
      <c r="J1032" s="234">
        <v>3658</v>
      </c>
      <c r="K1032" s="249">
        <v>490</v>
      </c>
      <c r="L1032" s="170">
        <v>2983.71</v>
      </c>
      <c r="M1032" s="24">
        <f t="shared" si="107"/>
        <v>1.6521123400000001E-2</v>
      </c>
      <c r="N1032" s="24">
        <f t="shared" si="108"/>
        <v>2.02547397E-2</v>
      </c>
      <c r="O1032" s="44">
        <f t="shared" si="109"/>
        <v>4.9200380000000003E-4</v>
      </c>
      <c r="P1032" s="20">
        <f t="shared" si="110"/>
        <v>73800</v>
      </c>
      <c r="Q1032" s="128"/>
      <c r="R1032" s="128"/>
      <c r="S1032" s="139"/>
      <c r="T1032" s="382"/>
      <c r="U1032" s="415"/>
      <c r="V1032" s="327"/>
      <c r="W1032" s="371"/>
      <c r="X1032" s="306"/>
      <c r="Y1032" s="307"/>
      <c r="Z1032" s="311"/>
      <c r="AA1032" s="328"/>
      <c r="AB1032" s="304"/>
      <c r="AC1032" s="351"/>
      <c r="AD1032" s="351"/>
      <c r="AE1032" s="360"/>
      <c r="AF1032" s="361"/>
      <c r="AG1032" s="351"/>
    </row>
    <row r="1033" spans="1:33" ht="15.75" hidden="1">
      <c r="A1033" s="75" t="s">
        <v>5833</v>
      </c>
      <c r="B1033" s="39" t="s">
        <v>1300</v>
      </c>
      <c r="C1033" s="40" t="s">
        <v>2179</v>
      </c>
      <c r="D1033" s="40" t="s">
        <v>2133</v>
      </c>
      <c r="E1033" s="40" t="s">
        <v>2126</v>
      </c>
      <c r="F1033" s="40" t="s">
        <v>2119</v>
      </c>
      <c r="G1033" s="42" t="s">
        <v>2108</v>
      </c>
      <c r="H1033" s="43" t="s">
        <v>3081</v>
      </c>
      <c r="I1033" s="233">
        <v>6764</v>
      </c>
      <c r="J1033" s="234">
        <v>958</v>
      </c>
      <c r="K1033" s="249">
        <v>280</v>
      </c>
      <c r="L1033" s="170">
        <v>1026.47</v>
      </c>
      <c r="M1033" s="24">
        <f t="shared" si="107"/>
        <v>4.1395623800000003E-2</v>
      </c>
      <c r="N1033" s="24">
        <f t="shared" si="108"/>
        <v>3.8634356100000003E-2</v>
      </c>
      <c r="O1033" s="44">
        <f t="shared" si="109"/>
        <v>9.3845940000000002E-4</v>
      </c>
      <c r="P1033" s="20">
        <f t="shared" si="110"/>
        <v>140768</v>
      </c>
      <c r="Q1033" s="128"/>
      <c r="R1033" s="128"/>
      <c r="S1033" s="139"/>
      <c r="T1033" s="382"/>
      <c r="U1033" s="415"/>
      <c r="V1033" s="327"/>
      <c r="W1033" s="371"/>
      <c r="X1033" s="306"/>
      <c r="Y1033" s="307"/>
      <c r="Z1033" s="311"/>
      <c r="AA1033" s="328"/>
      <c r="AB1033" s="304"/>
      <c r="AC1033" s="351"/>
      <c r="AD1033" s="351"/>
      <c r="AE1033" s="360"/>
      <c r="AF1033" s="361"/>
      <c r="AG1033" s="351"/>
    </row>
    <row r="1034" spans="1:33" ht="15.75" hidden="1">
      <c r="A1034" s="75" t="s">
        <v>5834</v>
      </c>
      <c r="B1034" s="39" t="s">
        <v>1301</v>
      </c>
      <c r="C1034" s="40" t="s">
        <v>2179</v>
      </c>
      <c r="D1034" s="40" t="s">
        <v>2133</v>
      </c>
      <c r="E1034" s="40" t="s">
        <v>2133</v>
      </c>
      <c r="F1034" s="40" t="s">
        <v>2119</v>
      </c>
      <c r="G1034" s="42" t="s">
        <v>2108</v>
      </c>
      <c r="H1034" s="43" t="s">
        <v>3082</v>
      </c>
      <c r="I1034" s="233">
        <v>3936</v>
      </c>
      <c r="J1034" s="234">
        <v>549</v>
      </c>
      <c r="K1034" s="249">
        <v>39</v>
      </c>
      <c r="L1034" s="170">
        <v>1217.31</v>
      </c>
      <c r="M1034" s="24">
        <f t="shared" si="107"/>
        <v>9.9085365000000005E-3</v>
      </c>
      <c r="N1034" s="24">
        <f t="shared" si="108"/>
        <v>4.4686945000000002E-3</v>
      </c>
      <c r="O1034" s="44">
        <f t="shared" si="109"/>
        <v>1.085481E-4</v>
      </c>
      <c r="P1034" s="20">
        <f t="shared" si="110"/>
        <v>16282</v>
      </c>
      <c r="Q1034" s="128"/>
      <c r="R1034" s="128"/>
      <c r="S1034" s="139"/>
      <c r="T1034" s="382"/>
      <c r="U1034" s="415"/>
      <c r="V1034" s="327"/>
      <c r="W1034" s="371"/>
      <c r="X1034" s="306"/>
      <c r="Y1034" s="307"/>
      <c r="Z1034" s="311"/>
      <c r="AA1034" s="328"/>
      <c r="AB1034" s="304"/>
      <c r="AC1034" s="351"/>
      <c r="AD1034" s="351"/>
      <c r="AE1034" s="360"/>
      <c r="AF1034" s="361"/>
      <c r="AG1034" s="351"/>
    </row>
    <row r="1035" spans="1:33" ht="15.75" hidden="1">
      <c r="A1035" s="75" t="s">
        <v>5835</v>
      </c>
      <c r="B1035" s="39" t="s">
        <v>1302</v>
      </c>
      <c r="C1035" s="40" t="s">
        <v>2179</v>
      </c>
      <c r="D1035" s="40" t="s">
        <v>2157</v>
      </c>
      <c r="E1035" s="40" t="s">
        <v>2116</v>
      </c>
      <c r="F1035" s="40" t="s">
        <v>2117</v>
      </c>
      <c r="G1035" s="42" t="s">
        <v>2107</v>
      </c>
      <c r="H1035" s="43" t="s">
        <v>3083</v>
      </c>
      <c r="I1035" s="233">
        <v>54066</v>
      </c>
      <c r="J1035" s="234">
        <v>7730</v>
      </c>
      <c r="K1035" s="249">
        <v>169</v>
      </c>
      <c r="L1035" s="170">
        <v>1993.15</v>
      </c>
      <c r="M1035" s="24">
        <f t="shared" si="107"/>
        <v>3.1258090999999998E-3</v>
      </c>
      <c r="N1035" s="24">
        <f t="shared" si="108"/>
        <v>1.21227726E-2</v>
      </c>
      <c r="O1035" s="44">
        <f t="shared" si="109"/>
        <v>2.9447179999999998E-4</v>
      </c>
      <c r="P1035" s="20">
        <f t="shared" si="110"/>
        <v>44170</v>
      </c>
      <c r="Q1035" s="128"/>
      <c r="R1035" s="128"/>
      <c r="S1035" s="139"/>
      <c r="T1035" s="382"/>
      <c r="U1035" s="415"/>
      <c r="V1035" s="327"/>
      <c r="W1035" s="371"/>
      <c r="X1035" s="306"/>
      <c r="Y1035" s="307"/>
      <c r="Z1035" s="311"/>
      <c r="AA1035" s="328"/>
      <c r="AB1035" s="304"/>
      <c r="AC1035" s="351"/>
      <c r="AD1035" s="351"/>
      <c r="AE1035" s="360"/>
      <c r="AF1035" s="361"/>
      <c r="AG1035" s="351"/>
    </row>
    <row r="1036" spans="1:33" ht="15.75" hidden="1">
      <c r="A1036" s="75" t="s">
        <v>5836</v>
      </c>
      <c r="B1036" s="39" t="s">
        <v>1303</v>
      </c>
      <c r="C1036" s="40" t="s">
        <v>2179</v>
      </c>
      <c r="D1036" s="40" t="s">
        <v>2157</v>
      </c>
      <c r="E1036" s="40" t="s">
        <v>2115</v>
      </c>
      <c r="F1036" s="40" t="s">
        <v>2119</v>
      </c>
      <c r="G1036" s="42" t="s">
        <v>2108</v>
      </c>
      <c r="H1036" s="43" t="s">
        <v>2523</v>
      </c>
      <c r="I1036" s="233">
        <v>19253</v>
      </c>
      <c r="J1036" s="234">
        <v>3582</v>
      </c>
      <c r="K1036" s="249">
        <v>25</v>
      </c>
      <c r="L1036" s="170">
        <v>2322.96</v>
      </c>
      <c r="M1036" s="24">
        <f t="shared" si="107"/>
        <v>1.2984989E-3</v>
      </c>
      <c r="N1036" s="24">
        <f t="shared" si="108"/>
        <v>2.0022828E-3</v>
      </c>
      <c r="O1036" s="44">
        <f t="shared" si="109"/>
        <v>4.8637000000000002E-5</v>
      </c>
      <c r="P1036" s="20">
        <f t="shared" si="110"/>
        <v>7295</v>
      </c>
      <c r="Q1036" s="128"/>
      <c r="R1036" s="128"/>
      <c r="S1036" s="139"/>
      <c r="T1036" s="382"/>
      <c r="U1036" s="415"/>
      <c r="V1036" s="327"/>
      <c r="W1036" s="371"/>
      <c r="X1036" s="306"/>
      <c r="Y1036" s="307"/>
      <c r="Z1036" s="311"/>
      <c r="AA1036" s="328"/>
      <c r="AB1036" s="304"/>
      <c r="AC1036" s="351"/>
      <c r="AD1036" s="351"/>
      <c r="AE1036" s="360"/>
      <c r="AF1036" s="361"/>
      <c r="AG1036" s="351"/>
    </row>
    <row r="1037" spans="1:33" ht="15.75" hidden="1">
      <c r="A1037" s="75" t="s">
        <v>5837</v>
      </c>
      <c r="B1037" s="39" t="s">
        <v>1304</v>
      </c>
      <c r="C1037" s="40" t="s">
        <v>2179</v>
      </c>
      <c r="D1037" s="40" t="s">
        <v>2157</v>
      </c>
      <c r="E1037" s="40" t="s">
        <v>2120</v>
      </c>
      <c r="F1037" s="40" t="s">
        <v>2119</v>
      </c>
      <c r="G1037" s="42" t="s">
        <v>2108</v>
      </c>
      <c r="H1037" s="43" t="s">
        <v>3084</v>
      </c>
      <c r="I1037" s="233">
        <v>14493</v>
      </c>
      <c r="J1037" s="234">
        <v>2478</v>
      </c>
      <c r="K1037" s="249">
        <v>43</v>
      </c>
      <c r="L1037" s="170">
        <v>3207.37</v>
      </c>
      <c r="M1037" s="24">
        <f t="shared" si="107"/>
        <v>2.9669495000000001E-3</v>
      </c>
      <c r="N1037" s="24">
        <f t="shared" si="108"/>
        <v>2.2922520999999999E-3</v>
      </c>
      <c r="O1037" s="44">
        <f t="shared" si="109"/>
        <v>5.5680599999999997E-5</v>
      </c>
      <c r="P1037" s="20">
        <f t="shared" si="110"/>
        <v>8352</v>
      </c>
      <c r="Q1037" s="128"/>
      <c r="R1037" s="128"/>
      <c r="S1037" s="139"/>
      <c r="T1037" s="382"/>
      <c r="U1037" s="415"/>
      <c r="V1037" s="327"/>
      <c r="W1037" s="371"/>
      <c r="X1037" s="306"/>
      <c r="Y1037" s="307"/>
      <c r="Z1037" s="311"/>
      <c r="AA1037" s="328"/>
      <c r="AB1037" s="304"/>
      <c r="AC1037" s="351"/>
      <c r="AD1037" s="351"/>
      <c r="AE1037" s="360"/>
      <c r="AF1037" s="361"/>
      <c r="AG1037" s="351"/>
    </row>
    <row r="1038" spans="1:33" ht="15.75" hidden="1">
      <c r="A1038" s="75" t="s">
        <v>5838</v>
      </c>
      <c r="B1038" s="39" t="s">
        <v>1305</v>
      </c>
      <c r="C1038" s="40" t="s">
        <v>2179</v>
      </c>
      <c r="D1038" s="40" t="s">
        <v>2157</v>
      </c>
      <c r="E1038" s="40" t="s">
        <v>2122</v>
      </c>
      <c r="F1038" s="40">
        <v>3</v>
      </c>
      <c r="G1038" s="42" t="s">
        <v>2109</v>
      </c>
      <c r="H1038" s="43" t="s">
        <v>3085</v>
      </c>
      <c r="I1038" s="233">
        <v>14708</v>
      </c>
      <c r="J1038" s="234">
        <v>2297</v>
      </c>
      <c r="K1038" s="249">
        <v>53</v>
      </c>
      <c r="L1038" s="170">
        <v>2346.46</v>
      </c>
      <c r="M1038" s="24">
        <f t="shared" si="107"/>
        <v>3.603481E-3</v>
      </c>
      <c r="N1038" s="24">
        <f t="shared" si="108"/>
        <v>3.5275248E-3</v>
      </c>
      <c r="O1038" s="44">
        <f t="shared" si="109"/>
        <v>8.5686399999999993E-5</v>
      </c>
      <c r="P1038" s="20">
        <f t="shared" si="110"/>
        <v>12852</v>
      </c>
      <c r="Q1038" s="128"/>
      <c r="R1038" s="128"/>
      <c r="S1038" s="139"/>
      <c r="T1038" s="382"/>
      <c r="U1038" s="415"/>
      <c r="V1038" s="327"/>
      <c r="W1038" s="371"/>
      <c r="X1038" s="306"/>
      <c r="Y1038" s="307"/>
      <c r="Z1038" s="311"/>
      <c r="AA1038" s="328"/>
      <c r="AB1038" s="304"/>
      <c r="AC1038" s="351"/>
      <c r="AD1038" s="351"/>
      <c r="AE1038" s="360"/>
      <c r="AF1038" s="361"/>
      <c r="AG1038" s="351"/>
    </row>
    <row r="1039" spans="1:33" ht="15.75" hidden="1">
      <c r="A1039" s="75" t="s">
        <v>5839</v>
      </c>
      <c r="B1039" s="39" t="s">
        <v>1306</v>
      </c>
      <c r="C1039" s="40" t="s">
        <v>2179</v>
      </c>
      <c r="D1039" s="40" t="s">
        <v>2157</v>
      </c>
      <c r="E1039" s="40" t="s">
        <v>2124</v>
      </c>
      <c r="F1039" s="40" t="s">
        <v>2119</v>
      </c>
      <c r="G1039" s="42" t="s">
        <v>2108</v>
      </c>
      <c r="H1039" s="43" t="s">
        <v>3086</v>
      </c>
      <c r="I1039" s="233">
        <v>14255</v>
      </c>
      <c r="J1039" s="234">
        <v>2223</v>
      </c>
      <c r="K1039" s="249">
        <v>27</v>
      </c>
      <c r="L1039" s="170">
        <v>2738.6</v>
      </c>
      <c r="M1039" s="24">
        <f t="shared" si="107"/>
        <v>1.8940722E-3</v>
      </c>
      <c r="N1039" s="24">
        <f t="shared" si="108"/>
        <v>1.5374726E-3</v>
      </c>
      <c r="O1039" s="44">
        <f t="shared" si="109"/>
        <v>3.7346399999999999E-5</v>
      </c>
      <c r="P1039" s="20">
        <f t="shared" si="110"/>
        <v>5601</v>
      </c>
      <c r="Q1039" s="128"/>
      <c r="R1039" s="128"/>
      <c r="S1039" s="139"/>
      <c r="T1039" s="382"/>
      <c r="U1039" s="415"/>
      <c r="V1039" s="327"/>
      <c r="W1039" s="371"/>
      <c r="X1039" s="306"/>
      <c r="Y1039" s="307"/>
      <c r="Z1039" s="311"/>
      <c r="AA1039" s="328"/>
      <c r="AB1039" s="304"/>
      <c r="AC1039" s="351"/>
      <c r="AD1039" s="351"/>
      <c r="AE1039" s="360"/>
      <c r="AF1039" s="361"/>
      <c r="AG1039" s="351"/>
    </row>
    <row r="1040" spans="1:33" ht="15.75" hidden="1">
      <c r="A1040" s="75" t="s">
        <v>5840</v>
      </c>
      <c r="B1040" s="39" t="s">
        <v>1307</v>
      </c>
      <c r="C1040" s="40" t="s">
        <v>2179</v>
      </c>
      <c r="D1040" s="40" t="s">
        <v>2159</v>
      </c>
      <c r="E1040" s="40" t="s">
        <v>2116</v>
      </c>
      <c r="F1040" s="40" t="s">
        <v>2119</v>
      </c>
      <c r="G1040" s="42" t="s">
        <v>2108</v>
      </c>
      <c r="H1040" s="43" t="s">
        <v>3087</v>
      </c>
      <c r="I1040" s="233">
        <v>2351</v>
      </c>
      <c r="J1040" s="234">
        <v>275</v>
      </c>
      <c r="K1040" s="249">
        <v>116</v>
      </c>
      <c r="L1040" s="170">
        <v>534.34</v>
      </c>
      <c r="M1040" s="24">
        <f t="shared" si="107"/>
        <v>4.9340705999999998E-2</v>
      </c>
      <c r="N1040" s="24">
        <f t="shared" si="108"/>
        <v>2.5393371500000001E-2</v>
      </c>
      <c r="O1040" s="44">
        <f t="shared" si="109"/>
        <v>6.1682529999999998E-4</v>
      </c>
      <c r="P1040" s="20">
        <f t="shared" si="110"/>
        <v>92523</v>
      </c>
      <c r="Q1040" s="128"/>
      <c r="R1040" s="128"/>
      <c r="S1040" s="139"/>
      <c r="T1040" s="382"/>
      <c r="U1040" s="415"/>
      <c r="V1040" s="327"/>
      <c r="W1040" s="371"/>
      <c r="X1040" s="306"/>
      <c r="Y1040" s="307"/>
      <c r="Z1040" s="311"/>
      <c r="AA1040" s="328"/>
      <c r="AB1040" s="304"/>
      <c r="AC1040" s="351"/>
      <c r="AD1040" s="351"/>
      <c r="AE1040" s="360"/>
      <c r="AF1040" s="361"/>
      <c r="AG1040" s="351"/>
    </row>
    <row r="1041" spans="1:33" ht="15.75" hidden="1">
      <c r="A1041" s="75" t="s">
        <v>5841</v>
      </c>
      <c r="B1041" s="39" t="s">
        <v>1308</v>
      </c>
      <c r="C1041" s="40" t="s">
        <v>2179</v>
      </c>
      <c r="D1041" s="40" t="s">
        <v>2159</v>
      </c>
      <c r="E1041" s="40" t="s">
        <v>2115</v>
      </c>
      <c r="F1041" s="40" t="s">
        <v>2119</v>
      </c>
      <c r="G1041" s="42" t="s">
        <v>2108</v>
      </c>
      <c r="H1041" s="43" t="s">
        <v>3088</v>
      </c>
      <c r="I1041" s="233">
        <v>5571</v>
      </c>
      <c r="J1041" s="234">
        <v>697</v>
      </c>
      <c r="K1041" s="249">
        <v>253</v>
      </c>
      <c r="L1041" s="170">
        <v>671.85</v>
      </c>
      <c r="M1041" s="24">
        <f t="shared" si="107"/>
        <v>4.5413749699999999E-2</v>
      </c>
      <c r="N1041" s="24">
        <f t="shared" si="108"/>
        <v>4.7113765699999997E-2</v>
      </c>
      <c r="O1041" s="44">
        <f t="shared" si="109"/>
        <v>1.144431E-3</v>
      </c>
      <c r="P1041" s="20">
        <f t="shared" si="110"/>
        <v>171664</v>
      </c>
      <c r="Q1041" s="128"/>
      <c r="R1041" s="128"/>
      <c r="S1041" s="139"/>
      <c r="T1041" s="382"/>
      <c r="U1041" s="415"/>
      <c r="V1041" s="327"/>
      <c r="W1041" s="371"/>
      <c r="X1041" s="306"/>
      <c r="Y1041" s="307"/>
      <c r="Z1041" s="311"/>
      <c r="AA1041" s="328"/>
      <c r="AB1041" s="304"/>
      <c r="AC1041" s="351"/>
      <c r="AD1041" s="351"/>
      <c r="AE1041" s="360"/>
      <c r="AF1041" s="361"/>
      <c r="AG1041" s="351"/>
    </row>
    <row r="1042" spans="1:33" ht="15.75" hidden="1">
      <c r="A1042" s="75" t="s">
        <v>5842</v>
      </c>
      <c r="B1042" s="39" t="s">
        <v>1309</v>
      </c>
      <c r="C1042" s="40" t="s">
        <v>2179</v>
      </c>
      <c r="D1042" s="40" t="s">
        <v>2159</v>
      </c>
      <c r="E1042" s="40" t="s">
        <v>2120</v>
      </c>
      <c r="F1042" s="40">
        <v>3</v>
      </c>
      <c r="G1042" s="42" t="s">
        <v>2109</v>
      </c>
      <c r="H1042" s="43" t="s">
        <v>3089</v>
      </c>
      <c r="I1042" s="233">
        <v>11137</v>
      </c>
      <c r="J1042" s="234">
        <v>1304</v>
      </c>
      <c r="K1042" s="249">
        <v>102</v>
      </c>
      <c r="L1042" s="170">
        <v>1427.72</v>
      </c>
      <c r="M1042" s="24">
        <f t="shared" ref="M1042:M1105" si="111" xml:space="preserve"> ROUNDDOWN(K1042/I1042,10)</f>
        <v>9.1586602999999996E-3</v>
      </c>
      <c r="N1042" s="24">
        <f t="shared" ref="N1042:N1105" si="112">ROUNDDOWN(J1042*M1042/L1042,10)</f>
        <v>8.3650106000000002E-3</v>
      </c>
      <c r="O1042" s="44">
        <f t="shared" ref="O1042:O1105" si="113">ROUNDDOWN(N1042/$N$2499,10)</f>
        <v>2.0319279999999999E-4</v>
      </c>
      <c r="P1042" s="20">
        <f t="shared" si="110"/>
        <v>30478</v>
      </c>
      <c r="Q1042" s="128"/>
      <c r="R1042" s="128"/>
      <c r="S1042" s="139"/>
      <c r="T1042" s="382"/>
      <c r="U1042" s="415"/>
      <c r="V1042" s="327"/>
      <c r="W1042" s="371"/>
      <c r="X1042" s="306"/>
      <c r="Y1042" s="307"/>
      <c r="Z1042" s="311"/>
      <c r="AA1042" s="328"/>
      <c r="AB1042" s="304"/>
      <c r="AC1042" s="351"/>
      <c r="AD1042" s="351"/>
      <c r="AE1042" s="360"/>
      <c r="AF1042" s="361"/>
      <c r="AG1042" s="351"/>
    </row>
    <row r="1043" spans="1:33" ht="15.75" hidden="1">
      <c r="A1043" s="75" t="s">
        <v>5843</v>
      </c>
      <c r="B1043" s="39" t="s">
        <v>1310</v>
      </c>
      <c r="C1043" s="40" t="s">
        <v>2179</v>
      </c>
      <c r="D1043" s="40" t="s">
        <v>2159</v>
      </c>
      <c r="E1043" s="40" t="s">
        <v>2122</v>
      </c>
      <c r="F1043" s="40" t="s">
        <v>2119</v>
      </c>
      <c r="G1043" s="42" t="s">
        <v>2108</v>
      </c>
      <c r="H1043" s="43" t="s">
        <v>3090</v>
      </c>
      <c r="I1043" s="233">
        <v>4386</v>
      </c>
      <c r="J1043" s="234">
        <v>539</v>
      </c>
      <c r="K1043" s="249">
        <v>87</v>
      </c>
      <c r="L1043" s="170">
        <v>674</v>
      </c>
      <c r="M1043" s="24">
        <f t="shared" si="111"/>
        <v>1.98358413E-2</v>
      </c>
      <c r="N1043" s="24">
        <f t="shared" si="112"/>
        <v>1.5862787E-2</v>
      </c>
      <c r="O1043" s="44">
        <f t="shared" si="113"/>
        <v>3.8531969999999998E-4</v>
      </c>
      <c r="P1043" s="20">
        <f t="shared" si="110"/>
        <v>57797</v>
      </c>
      <c r="Q1043" s="128"/>
      <c r="R1043" s="128"/>
      <c r="S1043" s="139"/>
      <c r="T1043" s="382"/>
      <c r="U1043" s="415"/>
      <c r="V1043" s="327"/>
      <c r="W1043" s="371"/>
      <c r="X1043" s="306"/>
      <c r="Y1043" s="307"/>
      <c r="Z1043" s="311"/>
      <c r="AA1043" s="328"/>
      <c r="AB1043" s="304"/>
      <c r="AC1043" s="351"/>
      <c r="AD1043" s="351"/>
      <c r="AE1043" s="360"/>
      <c r="AF1043" s="361"/>
      <c r="AG1043" s="351"/>
    </row>
    <row r="1044" spans="1:33" ht="15.75" hidden="1">
      <c r="A1044" s="75" t="s">
        <v>5844</v>
      </c>
      <c r="B1044" s="39" t="s">
        <v>1311</v>
      </c>
      <c r="C1044" s="40" t="s">
        <v>2179</v>
      </c>
      <c r="D1044" s="40" t="s">
        <v>2159</v>
      </c>
      <c r="E1044" s="40" t="s">
        <v>2124</v>
      </c>
      <c r="F1044" s="40" t="s">
        <v>2119</v>
      </c>
      <c r="G1044" s="42" t="s">
        <v>2108</v>
      </c>
      <c r="H1044" s="43" t="s">
        <v>3091</v>
      </c>
      <c r="I1044" s="233">
        <v>5852</v>
      </c>
      <c r="J1044" s="234">
        <v>760</v>
      </c>
      <c r="K1044" s="249">
        <v>106</v>
      </c>
      <c r="L1044" s="170">
        <v>777.83</v>
      </c>
      <c r="M1044" s="24">
        <f t="shared" si="111"/>
        <v>1.8113465400000001E-2</v>
      </c>
      <c r="N1044" s="24">
        <f t="shared" si="112"/>
        <v>1.7698255E-2</v>
      </c>
      <c r="O1044" s="44">
        <f t="shared" si="113"/>
        <v>4.2990470000000002E-4</v>
      </c>
      <c r="P1044" s="20">
        <f t="shared" si="110"/>
        <v>64485</v>
      </c>
      <c r="Q1044" s="128"/>
      <c r="R1044" s="128"/>
      <c r="S1044" s="139"/>
      <c r="T1044" s="382"/>
      <c r="U1044" s="415"/>
      <c r="V1044" s="327"/>
      <c r="W1044" s="371"/>
      <c r="X1044" s="306"/>
      <c r="Y1044" s="307"/>
      <c r="Z1044" s="311"/>
      <c r="AA1044" s="328"/>
      <c r="AB1044" s="304"/>
      <c r="AC1044" s="351"/>
      <c r="AD1044" s="351"/>
      <c r="AE1044" s="360"/>
      <c r="AF1044" s="361"/>
      <c r="AG1044" s="351"/>
    </row>
    <row r="1045" spans="1:33" ht="15.75" hidden="1">
      <c r="A1045" s="75" t="s">
        <v>5845</v>
      </c>
      <c r="B1045" s="39" t="s">
        <v>1312</v>
      </c>
      <c r="C1045" s="40" t="s">
        <v>2179</v>
      </c>
      <c r="D1045" s="40" t="s">
        <v>2159</v>
      </c>
      <c r="E1045" s="40" t="s">
        <v>2126</v>
      </c>
      <c r="F1045" s="40" t="s">
        <v>2119</v>
      </c>
      <c r="G1045" s="42" t="s">
        <v>2108</v>
      </c>
      <c r="H1045" s="43" t="s">
        <v>3092</v>
      </c>
      <c r="I1045" s="233">
        <v>4917</v>
      </c>
      <c r="J1045" s="234">
        <v>636</v>
      </c>
      <c r="K1045" s="249">
        <v>60</v>
      </c>
      <c r="L1045" s="170">
        <v>811.07</v>
      </c>
      <c r="M1045" s="24">
        <f t="shared" si="111"/>
        <v>1.22025625E-2</v>
      </c>
      <c r="N1045" s="24">
        <f t="shared" si="112"/>
        <v>9.5686312000000003E-3</v>
      </c>
      <c r="O1045" s="44">
        <f t="shared" si="113"/>
        <v>2.324297E-4</v>
      </c>
      <c r="P1045" s="20">
        <f t="shared" si="110"/>
        <v>34864</v>
      </c>
      <c r="Q1045" s="128"/>
      <c r="R1045" s="128"/>
      <c r="S1045" s="139"/>
      <c r="T1045" s="382"/>
      <c r="U1045" s="415"/>
      <c r="V1045" s="327"/>
      <c r="W1045" s="371"/>
      <c r="X1045" s="306"/>
      <c r="Y1045" s="307"/>
      <c r="Z1045" s="311"/>
      <c r="AA1045" s="328"/>
      <c r="AB1045" s="304"/>
      <c r="AC1045" s="351"/>
      <c r="AD1045" s="351"/>
      <c r="AE1045" s="360"/>
      <c r="AF1045" s="361"/>
      <c r="AG1045" s="351"/>
    </row>
    <row r="1046" spans="1:33" ht="15.75" hidden="1">
      <c r="A1046" s="75" t="s">
        <v>5846</v>
      </c>
      <c r="B1046" s="39" t="s">
        <v>1313</v>
      </c>
      <c r="C1046" s="40" t="s">
        <v>2179</v>
      </c>
      <c r="D1046" s="40" t="s">
        <v>2172</v>
      </c>
      <c r="E1046" s="40" t="s">
        <v>2116</v>
      </c>
      <c r="F1046" s="40" t="s">
        <v>2119</v>
      </c>
      <c r="G1046" s="42" t="s">
        <v>2108</v>
      </c>
      <c r="H1046" s="43" t="s">
        <v>3093</v>
      </c>
      <c r="I1046" s="233">
        <v>2834</v>
      </c>
      <c r="J1046" s="234">
        <v>436</v>
      </c>
      <c r="K1046" s="249">
        <v>58</v>
      </c>
      <c r="L1046" s="170">
        <v>1205.73</v>
      </c>
      <c r="M1046" s="24">
        <f t="shared" si="111"/>
        <v>2.0465772699999999E-2</v>
      </c>
      <c r="N1046" s="24">
        <f t="shared" si="112"/>
        <v>7.4005596999999999E-3</v>
      </c>
      <c r="O1046" s="44">
        <f t="shared" si="113"/>
        <v>1.7976550000000001E-4</v>
      </c>
      <c r="P1046" s="20">
        <f t="shared" si="110"/>
        <v>26964</v>
      </c>
      <c r="Q1046" s="128"/>
      <c r="R1046" s="128"/>
      <c r="S1046" s="139"/>
      <c r="T1046" s="382"/>
      <c r="U1046" s="415"/>
      <c r="V1046" s="327"/>
      <c r="W1046" s="371"/>
      <c r="X1046" s="306"/>
      <c r="Y1046" s="307"/>
      <c r="Z1046" s="311"/>
      <c r="AA1046" s="328"/>
      <c r="AB1046" s="304"/>
      <c r="AC1046" s="351"/>
      <c r="AD1046" s="351"/>
      <c r="AE1046" s="360"/>
      <c r="AF1046" s="361"/>
      <c r="AG1046" s="351"/>
    </row>
    <row r="1047" spans="1:33" ht="15.75" hidden="1">
      <c r="A1047" s="75" t="s">
        <v>5847</v>
      </c>
      <c r="B1047" s="39" t="s">
        <v>1314</v>
      </c>
      <c r="C1047" s="40" t="s">
        <v>2179</v>
      </c>
      <c r="D1047" s="40" t="s">
        <v>2172</v>
      </c>
      <c r="E1047" s="40" t="s">
        <v>2115</v>
      </c>
      <c r="F1047" s="40">
        <v>3</v>
      </c>
      <c r="G1047" s="42" t="s">
        <v>2109</v>
      </c>
      <c r="H1047" s="43" t="s">
        <v>3094</v>
      </c>
      <c r="I1047" s="233">
        <v>10837</v>
      </c>
      <c r="J1047" s="234">
        <v>1456</v>
      </c>
      <c r="K1047" s="249">
        <v>121</v>
      </c>
      <c r="L1047" s="170">
        <v>1552.18</v>
      </c>
      <c r="M1047" s="24">
        <f t="shared" si="111"/>
        <v>1.1165451599999999E-2</v>
      </c>
      <c r="N1047" s="24">
        <f t="shared" si="112"/>
        <v>1.04735903E-2</v>
      </c>
      <c r="O1047" s="44">
        <f t="shared" si="113"/>
        <v>2.5441180000000002E-4</v>
      </c>
      <c r="P1047" s="20">
        <f t="shared" si="110"/>
        <v>38161</v>
      </c>
      <c r="Q1047" s="128"/>
      <c r="R1047" s="128"/>
      <c r="S1047" s="139"/>
      <c r="T1047" s="382"/>
      <c r="U1047" s="415"/>
      <c r="V1047" s="327"/>
      <c r="W1047" s="371"/>
      <c r="X1047" s="306"/>
      <c r="Y1047" s="307"/>
      <c r="Z1047" s="311"/>
      <c r="AA1047" s="328"/>
      <c r="AB1047" s="304"/>
      <c r="AC1047" s="351"/>
      <c r="AD1047" s="351"/>
      <c r="AE1047" s="360"/>
      <c r="AF1047" s="361"/>
      <c r="AG1047" s="351"/>
    </row>
    <row r="1048" spans="1:33" ht="15.75" hidden="1">
      <c r="A1048" s="75" t="s">
        <v>5848</v>
      </c>
      <c r="B1048" s="39" t="s">
        <v>1315</v>
      </c>
      <c r="C1048" s="40" t="s">
        <v>2179</v>
      </c>
      <c r="D1048" s="40" t="s">
        <v>2172</v>
      </c>
      <c r="E1048" s="40" t="s">
        <v>2120</v>
      </c>
      <c r="F1048" s="40" t="s">
        <v>2119</v>
      </c>
      <c r="G1048" s="42" t="s">
        <v>2108</v>
      </c>
      <c r="H1048" s="43" t="s">
        <v>3095</v>
      </c>
      <c r="I1048" s="233">
        <v>2961</v>
      </c>
      <c r="J1048" s="234">
        <v>391</v>
      </c>
      <c r="K1048" s="249">
        <v>65</v>
      </c>
      <c r="L1048" s="170">
        <v>885.21</v>
      </c>
      <c r="M1048" s="24">
        <f t="shared" si="111"/>
        <v>2.19520432E-2</v>
      </c>
      <c r="N1048" s="24">
        <f t="shared" si="112"/>
        <v>9.6962855000000004E-3</v>
      </c>
      <c r="O1048" s="44">
        <f t="shared" si="113"/>
        <v>2.355305E-4</v>
      </c>
      <c r="P1048" s="20">
        <f t="shared" si="110"/>
        <v>35329</v>
      </c>
      <c r="Q1048" s="128"/>
      <c r="R1048" s="128"/>
      <c r="S1048" s="139"/>
      <c r="T1048" s="382"/>
      <c r="U1048" s="415"/>
      <c r="V1048" s="327"/>
      <c r="W1048" s="371"/>
      <c r="X1048" s="306"/>
      <c r="Y1048" s="307"/>
      <c r="Z1048" s="311"/>
      <c r="AA1048" s="328"/>
      <c r="AB1048" s="304"/>
      <c r="AC1048" s="351"/>
      <c r="AD1048" s="351"/>
      <c r="AE1048" s="360"/>
      <c r="AF1048" s="361"/>
      <c r="AG1048" s="351"/>
    </row>
    <row r="1049" spans="1:33" ht="15.75" hidden="1">
      <c r="A1049" s="75" t="s">
        <v>5849</v>
      </c>
      <c r="B1049" s="39" t="s">
        <v>1316</v>
      </c>
      <c r="C1049" s="40" t="s">
        <v>2179</v>
      </c>
      <c r="D1049" s="40" t="s">
        <v>2172</v>
      </c>
      <c r="E1049" s="40" t="s">
        <v>2122</v>
      </c>
      <c r="F1049" s="40" t="s">
        <v>2119</v>
      </c>
      <c r="G1049" s="42" t="s">
        <v>2108</v>
      </c>
      <c r="H1049" s="43" t="s">
        <v>3096</v>
      </c>
      <c r="I1049" s="233">
        <v>4876</v>
      </c>
      <c r="J1049" s="234">
        <v>652</v>
      </c>
      <c r="K1049" s="249">
        <v>111</v>
      </c>
      <c r="L1049" s="170">
        <v>800.65</v>
      </c>
      <c r="M1049" s="24">
        <f t="shared" si="111"/>
        <v>2.27645611E-2</v>
      </c>
      <c r="N1049" s="24">
        <f t="shared" si="112"/>
        <v>1.8538055099999999E-2</v>
      </c>
      <c r="O1049" s="44">
        <f t="shared" si="113"/>
        <v>4.5030420000000002E-4</v>
      </c>
      <c r="P1049" s="20">
        <f t="shared" si="110"/>
        <v>67545</v>
      </c>
      <c r="Q1049" s="128"/>
      <c r="R1049" s="128"/>
      <c r="S1049" s="139"/>
      <c r="T1049" s="382"/>
      <c r="U1049" s="415"/>
      <c r="V1049" s="327"/>
      <c r="W1049" s="371"/>
      <c r="X1049" s="306"/>
      <c r="Y1049" s="307"/>
      <c r="Z1049" s="311"/>
      <c r="AA1049" s="328"/>
      <c r="AB1049" s="304"/>
      <c r="AC1049" s="351"/>
      <c r="AD1049" s="351"/>
      <c r="AE1049" s="360"/>
      <c r="AF1049" s="361"/>
      <c r="AG1049" s="351"/>
    </row>
    <row r="1050" spans="1:33" ht="15.75" hidden="1">
      <c r="A1050" s="75" t="s">
        <v>5850</v>
      </c>
      <c r="B1050" s="39" t="s">
        <v>1317</v>
      </c>
      <c r="C1050" s="40" t="s">
        <v>2179</v>
      </c>
      <c r="D1050" s="40" t="s">
        <v>2172</v>
      </c>
      <c r="E1050" s="40" t="s">
        <v>2124</v>
      </c>
      <c r="F1050" s="40" t="s">
        <v>2119</v>
      </c>
      <c r="G1050" s="42" t="s">
        <v>2108</v>
      </c>
      <c r="H1050" s="43" t="s">
        <v>3097</v>
      </c>
      <c r="I1050" s="233">
        <v>4717</v>
      </c>
      <c r="J1050" s="234">
        <v>522</v>
      </c>
      <c r="K1050" s="249">
        <v>86</v>
      </c>
      <c r="L1050" s="170">
        <v>1650.42</v>
      </c>
      <c r="M1050" s="24">
        <f t="shared" si="111"/>
        <v>1.8231926999999998E-2</v>
      </c>
      <c r="N1050" s="24">
        <f t="shared" si="112"/>
        <v>5.7664507999999996E-3</v>
      </c>
      <c r="O1050" s="44">
        <f t="shared" si="113"/>
        <v>1.4007169999999999E-4</v>
      </c>
      <c r="P1050" s="20">
        <f t="shared" si="110"/>
        <v>21010</v>
      </c>
      <c r="Q1050" s="128"/>
      <c r="R1050" s="128"/>
      <c r="S1050" s="139"/>
      <c r="T1050" s="382"/>
      <c r="U1050" s="415"/>
      <c r="V1050" s="327"/>
      <c r="W1050" s="371"/>
      <c r="X1050" s="306"/>
      <c r="Y1050" s="307"/>
      <c r="Z1050" s="311"/>
      <c r="AA1050" s="328"/>
      <c r="AB1050" s="304"/>
      <c r="AC1050" s="351"/>
      <c r="AD1050" s="351"/>
      <c r="AE1050" s="360"/>
      <c r="AF1050" s="361"/>
      <c r="AG1050" s="351"/>
    </row>
    <row r="1051" spans="1:33" ht="15.75" hidden="1">
      <c r="A1051" s="75" t="s">
        <v>5851</v>
      </c>
      <c r="B1051" s="39" t="s">
        <v>1318</v>
      </c>
      <c r="C1051" s="40" t="s">
        <v>2179</v>
      </c>
      <c r="D1051" s="40" t="s">
        <v>2172</v>
      </c>
      <c r="E1051" s="40" t="s">
        <v>2126</v>
      </c>
      <c r="F1051" s="40" t="s">
        <v>2119</v>
      </c>
      <c r="G1051" s="42" t="s">
        <v>2108</v>
      </c>
      <c r="H1051" s="43" t="s">
        <v>3098</v>
      </c>
      <c r="I1051" s="233">
        <v>4798</v>
      </c>
      <c r="J1051" s="234">
        <v>624</v>
      </c>
      <c r="K1051" s="249">
        <v>113</v>
      </c>
      <c r="L1051" s="170">
        <v>884.71</v>
      </c>
      <c r="M1051" s="24">
        <f t="shared" si="111"/>
        <v>2.3551479699999999E-2</v>
      </c>
      <c r="N1051" s="24">
        <f t="shared" si="112"/>
        <v>1.6611232300000001E-2</v>
      </c>
      <c r="O1051" s="44">
        <f t="shared" si="113"/>
        <v>4.0350009999999998E-4</v>
      </c>
      <c r="P1051" s="20">
        <f t="shared" si="110"/>
        <v>60525</v>
      </c>
      <c r="Q1051" s="128"/>
      <c r="R1051" s="128"/>
      <c r="S1051" s="139"/>
      <c r="T1051" s="382"/>
      <c r="U1051" s="415"/>
      <c r="V1051" s="327"/>
      <c r="W1051" s="371"/>
      <c r="X1051" s="306"/>
      <c r="Y1051" s="307"/>
      <c r="Z1051" s="311"/>
      <c r="AA1051" s="328"/>
      <c r="AB1051" s="304"/>
      <c r="AC1051" s="351"/>
      <c r="AD1051" s="351"/>
      <c r="AE1051" s="360"/>
      <c r="AF1051" s="361"/>
      <c r="AG1051" s="351"/>
    </row>
    <row r="1052" spans="1:33" ht="15.75" hidden="1">
      <c r="A1052" s="75" t="s">
        <v>5852</v>
      </c>
      <c r="B1052" s="39" t="s">
        <v>1319</v>
      </c>
      <c r="C1052" s="40" t="s">
        <v>2179</v>
      </c>
      <c r="D1052" s="40" t="s">
        <v>2174</v>
      </c>
      <c r="E1052" s="40" t="s">
        <v>2116</v>
      </c>
      <c r="F1052" s="40" t="s">
        <v>2117</v>
      </c>
      <c r="G1052" s="42" t="s">
        <v>2107</v>
      </c>
      <c r="H1052" s="43" t="s">
        <v>3099</v>
      </c>
      <c r="I1052" s="233">
        <v>9787</v>
      </c>
      <c r="J1052" s="234">
        <v>1313</v>
      </c>
      <c r="K1052" s="249">
        <v>181</v>
      </c>
      <c r="L1052" s="170">
        <v>1391.96</v>
      </c>
      <c r="M1052" s="24">
        <f t="shared" si="111"/>
        <v>1.84939205E-2</v>
      </c>
      <c r="N1052" s="24">
        <f t="shared" si="112"/>
        <v>1.7444838599999998E-2</v>
      </c>
      <c r="O1052" s="44">
        <f t="shared" si="113"/>
        <v>4.2374900000000001E-4</v>
      </c>
      <c r="P1052" s="20">
        <f t="shared" si="110"/>
        <v>63562</v>
      </c>
      <c r="Q1052" s="128"/>
      <c r="R1052" s="128"/>
      <c r="S1052" s="139"/>
      <c r="T1052" s="382"/>
      <c r="U1052" s="415"/>
      <c r="V1052" s="327"/>
      <c r="W1052" s="371"/>
      <c r="X1052" s="306"/>
      <c r="Y1052" s="307"/>
      <c r="Z1052" s="311"/>
      <c r="AA1052" s="328"/>
      <c r="AB1052" s="304"/>
      <c r="AC1052" s="351"/>
      <c r="AD1052" s="351"/>
      <c r="AE1052" s="360"/>
      <c r="AF1052" s="361"/>
      <c r="AG1052" s="351"/>
    </row>
    <row r="1053" spans="1:33" ht="15.75" hidden="1">
      <c r="A1053" s="75" t="s">
        <v>5853</v>
      </c>
      <c r="B1053" s="39" t="s">
        <v>1320</v>
      </c>
      <c r="C1053" s="40" t="s">
        <v>2179</v>
      </c>
      <c r="D1053" s="40" t="s">
        <v>2174</v>
      </c>
      <c r="E1053" s="40" t="s">
        <v>2115</v>
      </c>
      <c r="F1053" s="40" t="s">
        <v>2119</v>
      </c>
      <c r="G1053" s="42" t="s">
        <v>2108</v>
      </c>
      <c r="H1053" s="43" t="s">
        <v>3100</v>
      </c>
      <c r="I1053" s="233">
        <v>2640</v>
      </c>
      <c r="J1053" s="234">
        <v>397</v>
      </c>
      <c r="K1053" s="249">
        <v>76</v>
      </c>
      <c r="L1053" s="170">
        <v>1347.95</v>
      </c>
      <c r="M1053" s="24">
        <f t="shared" si="111"/>
        <v>2.8787878699999998E-2</v>
      </c>
      <c r="N1053" s="24">
        <f t="shared" si="112"/>
        <v>8.4786436999999999E-3</v>
      </c>
      <c r="O1053" s="44">
        <f t="shared" si="113"/>
        <v>2.0595300000000001E-4</v>
      </c>
      <c r="P1053" s="20">
        <f t="shared" si="110"/>
        <v>30892</v>
      </c>
      <c r="Q1053" s="128"/>
      <c r="R1053" s="128"/>
      <c r="S1053" s="139"/>
      <c r="T1053" s="382"/>
      <c r="U1053" s="415"/>
      <c r="V1053" s="327"/>
      <c r="W1053" s="371"/>
      <c r="X1053" s="306"/>
      <c r="Y1053" s="307"/>
      <c r="Z1053" s="311"/>
      <c r="AA1053" s="328"/>
      <c r="AB1053" s="304"/>
      <c r="AC1053" s="351"/>
      <c r="AD1053" s="351"/>
      <c r="AE1053" s="360"/>
      <c r="AF1053" s="361"/>
      <c r="AG1053" s="351"/>
    </row>
    <row r="1054" spans="1:33" ht="15.75" hidden="1">
      <c r="A1054" s="75" t="s">
        <v>5854</v>
      </c>
      <c r="B1054" s="39" t="s">
        <v>1321</v>
      </c>
      <c r="C1054" s="40" t="s">
        <v>2179</v>
      </c>
      <c r="D1054" s="40" t="s">
        <v>2174</v>
      </c>
      <c r="E1054" s="40" t="s">
        <v>2120</v>
      </c>
      <c r="F1054" s="40" t="s">
        <v>2119</v>
      </c>
      <c r="G1054" s="42" t="s">
        <v>2108</v>
      </c>
      <c r="H1054" s="43" t="s">
        <v>3101</v>
      </c>
      <c r="I1054" s="233">
        <v>5207</v>
      </c>
      <c r="J1054" s="234">
        <v>756</v>
      </c>
      <c r="K1054" s="249">
        <v>94</v>
      </c>
      <c r="L1054" s="170">
        <v>981.05</v>
      </c>
      <c r="M1054" s="24">
        <f t="shared" si="111"/>
        <v>1.80526214E-2</v>
      </c>
      <c r="N1054" s="24">
        <f t="shared" si="112"/>
        <v>1.39114028E-2</v>
      </c>
      <c r="O1054" s="44">
        <f t="shared" si="113"/>
        <v>3.3791909999999998E-4</v>
      </c>
      <c r="P1054" s="20">
        <f t="shared" si="110"/>
        <v>50687</v>
      </c>
      <c r="Q1054" s="128"/>
      <c r="R1054" s="128"/>
      <c r="S1054" s="139"/>
      <c r="T1054" s="382"/>
      <c r="U1054" s="415"/>
      <c r="V1054" s="327"/>
      <c r="W1054" s="371"/>
      <c r="X1054" s="306"/>
      <c r="Y1054" s="307"/>
      <c r="Z1054" s="311"/>
      <c r="AA1054" s="328"/>
      <c r="AB1054" s="304"/>
      <c r="AC1054" s="351"/>
      <c r="AD1054" s="351"/>
      <c r="AE1054" s="360"/>
      <c r="AF1054" s="361"/>
      <c r="AG1054" s="351"/>
    </row>
    <row r="1055" spans="1:33" ht="15.75" hidden="1">
      <c r="A1055" s="75" t="s">
        <v>5855</v>
      </c>
      <c r="B1055" s="39" t="s">
        <v>1322</v>
      </c>
      <c r="C1055" s="40" t="s">
        <v>2179</v>
      </c>
      <c r="D1055" s="40" t="s">
        <v>2174</v>
      </c>
      <c r="E1055" s="40" t="s">
        <v>2122</v>
      </c>
      <c r="F1055" s="40" t="s">
        <v>2119</v>
      </c>
      <c r="G1055" s="42" t="s">
        <v>2108</v>
      </c>
      <c r="H1055" s="43" t="s">
        <v>3102</v>
      </c>
      <c r="I1055" s="233">
        <v>6426</v>
      </c>
      <c r="J1055" s="234">
        <v>979</v>
      </c>
      <c r="K1055" s="249">
        <v>295</v>
      </c>
      <c r="L1055" s="170">
        <v>653.20000000000005</v>
      </c>
      <c r="M1055" s="24">
        <f t="shared" si="111"/>
        <v>4.5907251699999999E-2</v>
      </c>
      <c r="N1055" s="24">
        <f t="shared" si="112"/>
        <v>6.8804653100000002E-2</v>
      </c>
      <c r="O1055" s="44">
        <f t="shared" si="113"/>
        <v>1.6713201E-3</v>
      </c>
      <c r="P1055" s="20">
        <f t="shared" si="110"/>
        <v>250698</v>
      </c>
      <c r="Q1055" s="128"/>
      <c r="R1055" s="128"/>
      <c r="S1055" s="139"/>
      <c r="T1055" s="382"/>
      <c r="U1055" s="415"/>
      <c r="V1055" s="327"/>
      <c r="W1055" s="371"/>
      <c r="X1055" s="306"/>
      <c r="Y1055" s="307"/>
      <c r="Z1055" s="311"/>
      <c r="AA1055" s="328"/>
      <c r="AB1055" s="304"/>
      <c r="AC1055" s="351"/>
      <c r="AD1055" s="351"/>
      <c r="AE1055" s="360"/>
      <c r="AF1055" s="361"/>
      <c r="AG1055" s="351"/>
    </row>
    <row r="1056" spans="1:33" ht="15.75" hidden="1">
      <c r="A1056" s="75" t="s">
        <v>5856</v>
      </c>
      <c r="B1056" s="39" t="s">
        <v>1323</v>
      </c>
      <c r="C1056" s="40" t="s">
        <v>2179</v>
      </c>
      <c r="D1056" s="40" t="s">
        <v>2174</v>
      </c>
      <c r="E1056" s="40" t="s">
        <v>2124</v>
      </c>
      <c r="F1056" s="40" t="s">
        <v>2119</v>
      </c>
      <c r="G1056" s="42" t="s">
        <v>2108</v>
      </c>
      <c r="H1056" s="43" t="s">
        <v>3103</v>
      </c>
      <c r="I1056" s="233">
        <v>1761</v>
      </c>
      <c r="J1056" s="234">
        <v>250</v>
      </c>
      <c r="K1056" s="249">
        <v>48</v>
      </c>
      <c r="L1056" s="170">
        <v>1515.38</v>
      </c>
      <c r="M1056" s="24">
        <f t="shared" si="111"/>
        <v>2.7257240200000001E-2</v>
      </c>
      <c r="N1056" s="24">
        <f t="shared" si="112"/>
        <v>4.4967664999999999E-3</v>
      </c>
      <c r="O1056" s="44">
        <f t="shared" si="113"/>
        <v>1.0923E-4</v>
      </c>
      <c r="P1056" s="20">
        <f t="shared" si="110"/>
        <v>16384</v>
      </c>
      <c r="Q1056" s="128"/>
      <c r="R1056" s="128"/>
      <c r="S1056" s="139"/>
      <c r="T1056" s="382"/>
      <c r="U1056" s="415"/>
      <c r="V1056" s="327"/>
      <c r="W1056" s="371"/>
      <c r="X1056" s="306"/>
      <c r="Y1056" s="307"/>
      <c r="Z1056" s="311"/>
      <c r="AA1056" s="328"/>
      <c r="AB1056" s="304"/>
      <c r="AC1056" s="351"/>
      <c r="AD1056" s="351"/>
      <c r="AE1056" s="360"/>
      <c r="AF1056" s="361"/>
      <c r="AG1056" s="351"/>
    </row>
    <row r="1057" spans="1:33" ht="15.75" hidden="1">
      <c r="A1057" s="75" t="s">
        <v>5857</v>
      </c>
      <c r="B1057" s="39" t="s">
        <v>1324</v>
      </c>
      <c r="C1057" s="40" t="s">
        <v>2179</v>
      </c>
      <c r="D1057" s="40" t="s">
        <v>2174</v>
      </c>
      <c r="E1057" s="40" t="s">
        <v>2126</v>
      </c>
      <c r="F1057" s="40" t="s">
        <v>2119</v>
      </c>
      <c r="G1057" s="42" t="s">
        <v>2108</v>
      </c>
      <c r="H1057" s="43" t="s">
        <v>3104</v>
      </c>
      <c r="I1057" s="233">
        <v>5381</v>
      </c>
      <c r="J1057" s="234">
        <v>691</v>
      </c>
      <c r="K1057" s="249">
        <v>120</v>
      </c>
      <c r="L1057" s="170">
        <v>1302.26</v>
      </c>
      <c r="M1057" s="24">
        <f t="shared" si="111"/>
        <v>2.2300687600000001E-2</v>
      </c>
      <c r="N1057" s="24">
        <f t="shared" si="112"/>
        <v>1.1833101699999999E-2</v>
      </c>
      <c r="O1057" s="44">
        <f t="shared" si="113"/>
        <v>2.8743550000000001E-4</v>
      </c>
      <c r="P1057" s="20">
        <f t="shared" si="110"/>
        <v>43115</v>
      </c>
      <c r="Q1057" s="128"/>
      <c r="R1057" s="128"/>
      <c r="S1057" s="139"/>
      <c r="T1057" s="382"/>
      <c r="U1057" s="415"/>
      <c r="V1057" s="327"/>
      <c r="W1057" s="371"/>
      <c r="X1057" s="306"/>
      <c r="Y1057" s="307"/>
      <c r="Z1057" s="311"/>
      <c r="AA1057" s="328"/>
      <c r="AB1057" s="304"/>
      <c r="AC1057" s="351"/>
      <c r="AD1057" s="351"/>
      <c r="AE1057" s="360"/>
      <c r="AF1057" s="361"/>
      <c r="AG1057" s="351"/>
    </row>
    <row r="1058" spans="1:33" ht="15.75" hidden="1">
      <c r="A1058" s="75" t="s">
        <v>5858</v>
      </c>
      <c r="B1058" s="39" t="s">
        <v>1325</v>
      </c>
      <c r="C1058" s="40" t="s">
        <v>2179</v>
      </c>
      <c r="D1058" s="40" t="s">
        <v>2174</v>
      </c>
      <c r="E1058" s="40" t="s">
        <v>2133</v>
      </c>
      <c r="F1058" s="40">
        <v>3</v>
      </c>
      <c r="G1058" s="42" t="s">
        <v>2109</v>
      </c>
      <c r="H1058" s="43" t="s">
        <v>3105</v>
      </c>
      <c r="I1058" s="233">
        <v>4420</v>
      </c>
      <c r="J1058" s="234">
        <v>602</v>
      </c>
      <c r="K1058" s="249">
        <v>115</v>
      </c>
      <c r="L1058" s="170">
        <v>1413.19</v>
      </c>
      <c r="M1058" s="24">
        <f t="shared" si="111"/>
        <v>2.6018099499999999E-2</v>
      </c>
      <c r="N1058" s="24">
        <f t="shared" si="112"/>
        <v>1.1083361599999999E-2</v>
      </c>
      <c r="O1058" s="44">
        <f t="shared" si="113"/>
        <v>2.6922369999999999E-4</v>
      </c>
      <c r="P1058" s="20">
        <f t="shared" si="110"/>
        <v>40383</v>
      </c>
      <c r="Q1058" s="128"/>
      <c r="R1058" s="128"/>
      <c r="S1058" s="139"/>
      <c r="T1058" s="382"/>
      <c r="U1058" s="415"/>
      <c r="V1058" s="327"/>
      <c r="W1058" s="371"/>
      <c r="X1058" s="306"/>
      <c r="Y1058" s="307"/>
      <c r="Z1058" s="311"/>
      <c r="AA1058" s="328"/>
      <c r="AB1058" s="304"/>
      <c r="AC1058" s="351"/>
      <c r="AD1058" s="351"/>
      <c r="AE1058" s="360"/>
      <c r="AF1058" s="361"/>
      <c r="AG1058" s="351"/>
    </row>
    <row r="1059" spans="1:33" ht="15.75" hidden="1">
      <c r="A1059" s="75" t="s">
        <v>5859</v>
      </c>
      <c r="B1059" s="39" t="s">
        <v>1326</v>
      </c>
      <c r="C1059" s="40" t="s">
        <v>2179</v>
      </c>
      <c r="D1059" s="40" t="s">
        <v>2174</v>
      </c>
      <c r="E1059" s="40" t="s">
        <v>2157</v>
      </c>
      <c r="F1059" s="40" t="s">
        <v>2119</v>
      </c>
      <c r="G1059" s="42" t="s">
        <v>2108</v>
      </c>
      <c r="H1059" s="43" t="s">
        <v>3106</v>
      </c>
      <c r="I1059" s="233">
        <v>2636</v>
      </c>
      <c r="J1059" s="234">
        <v>342</v>
      </c>
      <c r="K1059" s="249">
        <v>57</v>
      </c>
      <c r="L1059" s="170">
        <v>1136.22</v>
      </c>
      <c r="M1059" s="24">
        <f t="shared" si="111"/>
        <v>2.1623672199999999E-2</v>
      </c>
      <c r="N1059" s="24">
        <f t="shared" si="112"/>
        <v>6.5086830000000004E-3</v>
      </c>
      <c r="O1059" s="44">
        <f t="shared" si="113"/>
        <v>1.5810109999999999E-4</v>
      </c>
      <c r="P1059" s="20">
        <f t="shared" si="110"/>
        <v>23715</v>
      </c>
      <c r="Q1059" s="128"/>
      <c r="R1059" s="128"/>
      <c r="S1059" s="139"/>
      <c r="T1059" s="382"/>
      <c r="U1059" s="415"/>
      <c r="V1059" s="327"/>
      <c r="W1059" s="371"/>
      <c r="X1059" s="306"/>
      <c r="Y1059" s="307"/>
      <c r="Z1059" s="311"/>
      <c r="AA1059" s="328"/>
      <c r="AB1059" s="304"/>
      <c r="AC1059" s="351"/>
      <c r="AD1059" s="351"/>
      <c r="AE1059" s="360"/>
      <c r="AF1059" s="361"/>
      <c r="AG1059" s="351"/>
    </row>
    <row r="1060" spans="1:33" ht="15.75" hidden="1">
      <c r="A1060" s="75" t="s">
        <v>5860</v>
      </c>
      <c r="B1060" s="39" t="s">
        <v>1327</v>
      </c>
      <c r="C1060" s="40" t="s">
        <v>2179</v>
      </c>
      <c r="D1060" s="40" t="s">
        <v>2174</v>
      </c>
      <c r="E1060" s="40" t="s">
        <v>2159</v>
      </c>
      <c r="F1060" s="40" t="s">
        <v>2119</v>
      </c>
      <c r="G1060" s="42" t="s">
        <v>2108</v>
      </c>
      <c r="H1060" s="43" t="s">
        <v>3107</v>
      </c>
      <c r="I1060" s="233">
        <v>3314</v>
      </c>
      <c r="J1060" s="234">
        <v>450</v>
      </c>
      <c r="K1060" s="249">
        <v>90</v>
      </c>
      <c r="L1060" s="170">
        <v>981.67</v>
      </c>
      <c r="M1060" s="24">
        <f t="shared" si="111"/>
        <v>2.7157513500000001E-2</v>
      </c>
      <c r="N1060" s="24">
        <f t="shared" si="112"/>
        <v>1.24490725E-2</v>
      </c>
      <c r="O1060" s="44">
        <f t="shared" si="113"/>
        <v>3.0239790000000002E-4</v>
      </c>
      <c r="P1060" s="20">
        <f t="shared" si="110"/>
        <v>45359</v>
      </c>
      <c r="Q1060" s="128"/>
      <c r="R1060" s="128"/>
      <c r="S1060" s="139"/>
      <c r="T1060" s="382"/>
      <c r="U1060" s="415"/>
      <c r="V1060" s="327"/>
      <c r="W1060" s="371"/>
      <c r="X1060" s="306"/>
      <c r="Y1060" s="307"/>
      <c r="Z1060" s="311"/>
      <c r="AA1060" s="328"/>
      <c r="AB1060" s="304"/>
      <c r="AC1060" s="351"/>
      <c r="AD1060" s="351"/>
      <c r="AE1060" s="360"/>
      <c r="AF1060" s="361"/>
      <c r="AG1060" s="351"/>
    </row>
    <row r="1061" spans="1:33" ht="15.75" hidden="1">
      <c r="A1061" s="75" t="s">
        <v>5861</v>
      </c>
      <c r="B1061" s="39" t="s">
        <v>1328</v>
      </c>
      <c r="C1061" s="40" t="s">
        <v>2179</v>
      </c>
      <c r="D1061" s="40" t="s">
        <v>2174</v>
      </c>
      <c r="E1061" s="40" t="s">
        <v>2172</v>
      </c>
      <c r="F1061" s="40" t="s">
        <v>2119</v>
      </c>
      <c r="G1061" s="42" t="s">
        <v>2108</v>
      </c>
      <c r="H1061" s="43" t="s">
        <v>3108</v>
      </c>
      <c r="I1061" s="233">
        <v>3675</v>
      </c>
      <c r="J1061" s="234">
        <v>538</v>
      </c>
      <c r="K1061" s="249">
        <v>83</v>
      </c>
      <c r="L1061" s="170">
        <v>1029.05</v>
      </c>
      <c r="M1061" s="24">
        <f t="shared" si="111"/>
        <v>2.2585034E-2</v>
      </c>
      <c r="N1061" s="24">
        <f t="shared" si="112"/>
        <v>1.18077336E-2</v>
      </c>
      <c r="O1061" s="44">
        <f t="shared" si="113"/>
        <v>2.868193E-4</v>
      </c>
      <c r="P1061" s="20">
        <f t="shared" si="110"/>
        <v>43022</v>
      </c>
      <c r="Q1061" s="128"/>
      <c r="R1061" s="128"/>
      <c r="S1061" s="139"/>
      <c r="T1061" s="382"/>
      <c r="U1061" s="415"/>
      <c r="V1061" s="327"/>
      <c r="W1061" s="371"/>
      <c r="X1061" s="306"/>
      <c r="Y1061" s="307"/>
      <c r="Z1061" s="311"/>
      <c r="AA1061" s="328"/>
      <c r="AB1061" s="304"/>
      <c r="AC1061" s="351"/>
      <c r="AD1061" s="351"/>
      <c r="AE1061" s="360"/>
      <c r="AF1061" s="361"/>
      <c r="AG1061" s="351"/>
    </row>
    <row r="1062" spans="1:33" ht="15.75" hidden="1">
      <c r="A1062" s="75" t="s">
        <v>5862</v>
      </c>
      <c r="B1062" s="39" t="s">
        <v>1329</v>
      </c>
      <c r="C1062" s="40" t="s">
        <v>2179</v>
      </c>
      <c r="D1062" s="40" t="s">
        <v>2175</v>
      </c>
      <c r="E1062" s="40" t="s">
        <v>2116</v>
      </c>
      <c r="F1062" s="40" t="s">
        <v>2117</v>
      </c>
      <c r="G1062" s="42" t="s">
        <v>2107</v>
      </c>
      <c r="H1062" s="43" t="s">
        <v>3109</v>
      </c>
      <c r="I1062" s="233">
        <v>40799</v>
      </c>
      <c r="J1062" s="234">
        <v>5997</v>
      </c>
      <c r="K1062" s="249">
        <v>195</v>
      </c>
      <c r="L1062" s="170">
        <v>1836.47</v>
      </c>
      <c r="M1062" s="24">
        <f t="shared" si="111"/>
        <v>4.7795288999999998E-3</v>
      </c>
      <c r="N1062" s="24">
        <f t="shared" si="112"/>
        <v>1.56075704E-2</v>
      </c>
      <c r="O1062" s="44">
        <f t="shared" si="113"/>
        <v>3.7912029999999998E-4</v>
      </c>
      <c r="P1062" s="20">
        <f t="shared" si="110"/>
        <v>56868</v>
      </c>
      <c r="Q1062" s="128"/>
      <c r="R1062" s="128"/>
      <c r="S1062" s="139"/>
      <c r="T1062" s="382"/>
      <c r="U1062" s="415"/>
      <c r="V1062" s="327"/>
      <c r="W1062" s="371"/>
      <c r="X1062" s="306"/>
      <c r="Y1062" s="307"/>
      <c r="Z1062" s="311"/>
      <c r="AA1062" s="328"/>
      <c r="AB1062" s="304"/>
      <c r="AC1062" s="351"/>
      <c r="AD1062" s="351"/>
      <c r="AE1062" s="360"/>
      <c r="AF1062" s="361"/>
      <c r="AG1062" s="351"/>
    </row>
    <row r="1063" spans="1:33" ht="15.75" hidden="1">
      <c r="A1063" s="75" t="s">
        <v>5863</v>
      </c>
      <c r="B1063" s="39" t="s">
        <v>1330</v>
      </c>
      <c r="C1063" s="40" t="s">
        <v>2179</v>
      </c>
      <c r="D1063" s="40" t="s">
        <v>2175</v>
      </c>
      <c r="E1063" s="40" t="s">
        <v>2122</v>
      </c>
      <c r="F1063" s="40" t="s">
        <v>2119</v>
      </c>
      <c r="G1063" s="42" t="s">
        <v>2108</v>
      </c>
      <c r="H1063" s="43" t="s">
        <v>3110</v>
      </c>
      <c r="I1063" s="233">
        <v>6154</v>
      </c>
      <c r="J1063" s="234">
        <v>773</v>
      </c>
      <c r="K1063" s="249">
        <v>31</v>
      </c>
      <c r="L1063" s="170">
        <v>1121.79</v>
      </c>
      <c r="M1063" s="24">
        <f t="shared" si="111"/>
        <v>5.0373739999999998E-3</v>
      </c>
      <c r="N1063" s="24">
        <f t="shared" si="112"/>
        <v>3.4711399000000001E-3</v>
      </c>
      <c r="O1063" s="44">
        <f t="shared" si="113"/>
        <v>8.4316700000000005E-5</v>
      </c>
      <c r="P1063" s="20">
        <f t="shared" si="110"/>
        <v>12647</v>
      </c>
      <c r="Q1063" s="128"/>
      <c r="R1063" s="128"/>
      <c r="S1063" s="139"/>
      <c r="T1063" s="382"/>
      <c r="U1063" s="415"/>
      <c r="V1063" s="327"/>
      <c r="W1063" s="371"/>
      <c r="X1063" s="306"/>
      <c r="Y1063" s="307"/>
      <c r="Z1063" s="311"/>
      <c r="AA1063" s="328"/>
      <c r="AB1063" s="304"/>
      <c r="AC1063" s="351"/>
      <c r="AD1063" s="351"/>
      <c r="AE1063" s="360"/>
      <c r="AF1063" s="361"/>
      <c r="AG1063" s="351"/>
    </row>
    <row r="1064" spans="1:33" ht="15.75" hidden="1">
      <c r="A1064" s="75" t="s">
        <v>5864</v>
      </c>
      <c r="B1064" s="39" t="s">
        <v>1331</v>
      </c>
      <c r="C1064" s="40" t="s">
        <v>2179</v>
      </c>
      <c r="D1064" s="40" t="s">
        <v>2175</v>
      </c>
      <c r="E1064" s="40" t="s">
        <v>2124</v>
      </c>
      <c r="F1064" s="40" t="s">
        <v>2119</v>
      </c>
      <c r="G1064" s="42" t="s">
        <v>2108</v>
      </c>
      <c r="H1064" s="43" t="s">
        <v>3111</v>
      </c>
      <c r="I1064" s="233">
        <v>10373</v>
      </c>
      <c r="J1064" s="234">
        <v>1723</v>
      </c>
      <c r="K1064" s="249">
        <v>40</v>
      </c>
      <c r="L1064" s="170">
        <v>1415.07</v>
      </c>
      <c r="M1064" s="24">
        <f t="shared" si="111"/>
        <v>3.8561649999999999E-3</v>
      </c>
      <c r="N1064" s="24">
        <f t="shared" si="112"/>
        <v>4.6952957999999998E-3</v>
      </c>
      <c r="O1064" s="44">
        <f t="shared" si="113"/>
        <v>1.140524E-4</v>
      </c>
      <c r="P1064" s="20">
        <f t="shared" si="110"/>
        <v>17107</v>
      </c>
      <c r="Q1064" s="128"/>
      <c r="R1064" s="128"/>
      <c r="S1064" s="139"/>
      <c r="T1064" s="382"/>
      <c r="U1064" s="415"/>
      <c r="V1064" s="327"/>
      <c r="W1064" s="371"/>
      <c r="X1064" s="306"/>
      <c r="Y1064" s="307"/>
      <c r="Z1064" s="311"/>
      <c r="AA1064" s="328"/>
      <c r="AB1064" s="304"/>
      <c r="AC1064" s="351"/>
      <c r="AD1064" s="351"/>
      <c r="AE1064" s="360"/>
      <c r="AF1064" s="361"/>
      <c r="AG1064" s="351"/>
    </row>
    <row r="1065" spans="1:33" ht="15.75" hidden="1">
      <c r="A1065" s="75" t="s">
        <v>5865</v>
      </c>
      <c r="B1065" s="39" t="s">
        <v>1332</v>
      </c>
      <c r="C1065" s="40" t="s">
        <v>2179</v>
      </c>
      <c r="D1065" s="40" t="s">
        <v>2175</v>
      </c>
      <c r="E1065" s="40" t="s">
        <v>2126</v>
      </c>
      <c r="F1065" s="40" t="s">
        <v>2119</v>
      </c>
      <c r="G1065" s="42" t="s">
        <v>2108</v>
      </c>
      <c r="H1065" s="43" t="s">
        <v>2366</v>
      </c>
      <c r="I1065" s="233">
        <v>6004</v>
      </c>
      <c r="J1065" s="234">
        <v>895</v>
      </c>
      <c r="K1065" s="249">
        <v>57</v>
      </c>
      <c r="L1065" s="170">
        <v>1401.85</v>
      </c>
      <c r="M1065" s="24">
        <f t="shared" si="111"/>
        <v>9.4936707999999995E-3</v>
      </c>
      <c r="N1065" s="24">
        <f t="shared" si="112"/>
        <v>6.0611587000000003E-3</v>
      </c>
      <c r="O1065" s="44">
        <f t="shared" si="113"/>
        <v>1.4723030000000001E-4</v>
      </c>
      <c r="P1065" s="20">
        <f t="shared" si="110"/>
        <v>22084</v>
      </c>
      <c r="Q1065" s="128"/>
      <c r="R1065" s="128"/>
      <c r="S1065" s="139"/>
      <c r="T1065" s="382"/>
      <c r="U1065" s="415"/>
      <c r="V1065" s="327"/>
      <c r="W1065" s="371"/>
      <c r="X1065" s="306"/>
      <c r="Y1065" s="307"/>
      <c r="Z1065" s="311"/>
      <c r="AA1065" s="328"/>
      <c r="AB1065" s="304"/>
      <c r="AC1065" s="351"/>
      <c r="AD1065" s="351"/>
      <c r="AE1065" s="360"/>
      <c r="AF1065" s="361"/>
      <c r="AG1065" s="351"/>
    </row>
    <row r="1066" spans="1:33" ht="15.75" hidden="1">
      <c r="A1066" s="75" t="s">
        <v>5866</v>
      </c>
      <c r="B1066" s="39" t="s">
        <v>1333</v>
      </c>
      <c r="C1066" s="40" t="s">
        <v>2179</v>
      </c>
      <c r="D1066" s="40" t="s">
        <v>2175</v>
      </c>
      <c r="E1066" s="40" t="s">
        <v>2133</v>
      </c>
      <c r="F1066" s="40">
        <v>3</v>
      </c>
      <c r="G1066" s="42" t="s">
        <v>2109</v>
      </c>
      <c r="H1066" s="43" t="s">
        <v>3112</v>
      </c>
      <c r="I1066" s="233">
        <v>16174</v>
      </c>
      <c r="J1066" s="234">
        <v>2810</v>
      </c>
      <c r="K1066" s="249">
        <v>125</v>
      </c>
      <c r="L1066" s="170">
        <v>1866.03</v>
      </c>
      <c r="M1066" s="24">
        <f t="shared" si="111"/>
        <v>7.7284529999999997E-3</v>
      </c>
      <c r="N1066" s="24">
        <f t="shared" si="112"/>
        <v>1.16380513E-2</v>
      </c>
      <c r="O1066" s="44">
        <f t="shared" si="113"/>
        <v>2.826975E-4</v>
      </c>
      <c r="P1066" s="20">
        <f t="shared" si="110"/>
        <v>42404</v>
      </c>
      <c r="Q1066" s="128"/>
      <c r="R1066" s="128"/>
      <c r="S1066" s="139"/>
      <c r="T1066" s="382"/>
      <c r="U1066" s="415"/>
      <c r="V1066" s="327"/>
      <c r="W1066" s="371"/>
      <c r="X1066" s="306"/>
      <c r="Y1066" s="307"/>
      <c r="Z1066" s="311"/>
      <c r="AA1066" s="328"/>
      <c r="AB1066" s="304"/>
      <c r="AC1066" s="351"/>
      <c r="AD1066" s="351"/>
      <c r="AE1066" s="360"/>
      <c r="AF1066" s="361"/>
      <c r="AG1066" s="351"/>
    </row>
    <row r="1067" spans="1:33" ht="15.75" hidden="1">
      <c r="A1067" s="75" t="s">
        <v>5867</v>
      </c>
      <c r="B1067" s="39" t="s">
        <v>1334</v>
      </c>
      <c r="C1067" s="40" t="s">
        <v>2179</v>
      </c>
      <c r="D1067" s="40" t="s">
        <v>2175</v>
      </c>
      <c r="E1067" s="40" t="s">
        <v>2157</v>
      </c>
      <c r="F1067" s="40" t="s">
        <v>2119</v>
      </c>
      <c r="G1067" s="42" t="s">
        <v>2108</v>
      </c>
      <c r="H1067" s="43" t="s">
        <v>3113</v>
      </c>
      <c r="I1067" s="233">
        <v>5093</v>
      </c>
      <c r="J1067" s="234">
        <v>774</v>
      </c>
      <c r="K1067" s="249">
        <v>95</v>
      </c>
      <c r="L1067" s="170">
        <v>1103.68</v>
      </c>
      <c r="M1067" s="24">
        <f t="shared" si="111"/>
        <v>1.8653053199999999E-2</v>
      </c>
      <c r="N1067" s="24">
        <f t="shared" si="112"/>
        <v>1.3081203899999999E-2</v>
      </c>
      <c r="O1067" s="44">
        <f t="shared" si="113"/>
        <v>3.1775290000000001E-4</v>
      </c>
      <c r="P1067" s="20">
        <f t="shared" si="110"/>
        <v>47662</v>
      </c>
      <c r="Q1067" s="128"/>
      <c r="R1067" s="128"/>
      <c r="S1067" s="139"/>
      <c r="T1067" s="382"/>
      <c r="U1067" s="415"/>
      <c r="V1067" s="327"/>
      <c r="W1067" s="371"/>
      <c r="X1067" s="306"/>
      <c r="Y1067" s="307"/>
      <c r="Z1067" s="311"/>
      <c r="AA1067" s="328"/>
      <c r="AB1067" s="304"/>
      <c r="AC1067" s="351"/>
      <c r="AD1067" s="351"/>
      <c r="AE1067" s="360"/>
      <c r="AF1067" s="361"/>
      <c r="AG1067" s="351"/>
    </row>
    <row r="1068" spans="1:33" ht="15.75" hidden="1">
      <c r="A1068" s="75" t="s">
        <v>5868</v>
      </c>
      <c r="B1068" s="39" t="s">
        <v>1335</v>
      </c>
      <c r="C1068" s="40" t="s">
        <v>2179</v>
      </c>
      <c r="D1068" s="40" t="s">
        <v>2175</v>
      </c>
      <c r="E1068" s="40" t="s">
        <v>2159</v>
      </c>
      <c r="F1068" s="40">
        <v>3</v>
      </c>
      <c r="G1068" s="42" t="s">
        <v>2109</v>
      </c>
      <c r="H1068" s="43" t="s">
        <v>3114</v>
      </c>
      <c r="I1068" s="233">
        <v>5843</v>
      </c>
      <c r="J1068" s="234">
        <v>833</v>
      </c>
      <c r="K1068" s="249">
        <v>43</v>
      </c>
      <c r="L1068" s="170">
        <v>1238.4100000000001</v>
      </c>
      <c r="M1068" s="24">
        <f t="shared" si="111"/>
        <v>7.3592331999999998E-3</v>
      </c>
      <c r="N1068" s="24">
        <f t="shared" si="112"/>
        <v>4.9500901999999999E-3</v>
      </c>
      <c r="O1068" s="44">
        <f t="shared" si="113"/>
        <v>1.202416E-4</v>
      </c>
      <c r="P1068" s="20">
        <f t="shared" si="110"/>
        <v>18036</v>
      </c>
      <c r="Q1068" s="128"/>
      <c r="R1068" s="128"/>
      <c r="S1068" s="139"/>
      <c r="T1068" s="382"/>
      <c r="U1068" s="415"/>
      <c r="V1068" s="327"/>
      <c r="W1068" s="371"/>
      <c r="X1068" s="306"/>
      <c r="Y1068" s="307"/>
      <c r="Z1068" s="311"/>
      <c r="AA1068" s="328"/>
      <c r="AB1068" s="304"/>
      <c r="AC1068" s="351"/>
      <c r="AD1068" s="351"/>
      <c r="AE1068" s="360"/>
      <c r="AF1068" s="361"/>
      <c r="AG1068" s="351"/>
    </row>
    <row r="1069" spans="1:33" ht="15.75" hidden="1">
      <c r="A1069" s="75" t="s">
        <v>5869</v>
      </c>
      <c r="B1069" s="39" t="s">
        <v>1336</v>
      </c>
      <c r="C1069" s="40" t="s">
        <v>2179</v>
      </c>
      <c r="D1069" s="40" t="s">
        <v>2175</v>
      </c>
      <c r="E1069" s="40" t="s">
        <v>2172</v>
      </c>
      <c r="F1069" s="40" t="s">
        <v>2119</v>
      </c>
      <c r="G1069" s="42" t="s">
        <v>2108</v>
      </c>
      <c r="H1069" s="43" t="s">
        <v>3115</v>
      </c>
      <c r="I1069" s="233">
        <v>5427</v>
      </c>
      <c r="J1069" s="234">
        <v>876</v>
      </c>
      <c r="K1069" s="249">
        <v>47</v>
      </c>
      <c r="L1069" s="170">
        <v>907.04</v>
      </c>
      <c r="M1069" s="24">
        <f t="shared" si="111"/>
        <v>8.6604015999999992E-3</v>
      </c>
      <c r="N1069" s="24">
        <f t="shared" si="112"/>
        <v>8.3640321999999996E-3</v>
      </c>
      <c r="O1069" s="44">
        <f t="shared" si="113"/>
        <v>2.0316900000000001E-4</v>
      </c>
      <c r="P1069" s="20">
        <f t="shared" si="110"/>
        <v>30475</v>
      </c>
      <c r="Q1069" s="128"/>
      <c r="R1069" s="128"/>
      <c r="S1069" s="139"/>
      <c r="T1069" s="382"/>
      <c r="U1069" s="415"/>
      <c r="V1069" s="327"/>
      <c r="W1069" s="371"/>
      <c r="X1069" s="306"/>
      <c r="Y1069" s="307"/>
      <c r="Z1069" s="311"/>
      <c r="AA1069" s="328"/>
      <c r="AB1069" s="304"/>
      <c r="AC1069" s="351"/>
      <c r="AD1069" s="351"/>
      <c r="AE1069" s="360"/>
      <c r="AF1069" s="361"/>
      <c r="AG1069" s="351"/>
    </row>
    <row r="1070" spans="1:33" ht="15.75" hidden="1">
      <c r="A1070" s="75" t="s">
        <v>5870</v>
      </c>
      <c r="B1070" s="39" t="s">
        <v>1337</v>
      </c>
      <c r="C1070" s="40" t="s">
        <v>2179</v>
      </c>
      <c r="D1070" s="40" t="s">
        <v>2175</v>
      </c>
      <c r="E1070" s="40" t="s">
        <v>2174</v>
      </c>
      <c r="F1070" s="40" t="s">
        <v>2119</v>
      </c>
      <c r="G1070" s="42" t="s">
        <v>2108</v>
      </c>
      <c r="H1070" s="43" t="s">
        <v>3109</v>
      </c>
      <c r="I1070" s="233">
        <v>15325</v>
      </c>
      <c r="J1070" s="234">
        <v>2393</v>
      </c>
      <c r="K1070" s="249">
        <v>35</v>
      </c>
      <c r="L1070" s="170">
        <v>1744.69</v>
      </c>
      <c r="M1070" s="24">
        <f t="shared" si="111"/>
        <v>2.2838499E-3</v>
      </c>
      <c r="N1070" s="24">
        <f t="shared" si="112"/>
        <v>3.1325064999999999E-3</v>
      </c>
      <c r="O1070" s="44">
        <f t="shared" si="113"/>
        <v>7.6091E-5</v>
      </c>
      <c r="P1070" s="20">
        <f t="shared" si="110"/>
        <v>11413</v>
      </c>
      <c r="Q1070" s="128"/>
      <c r="R1070" s="128"/>
      <c r="S1070" s="139"/>
      <c r="T1070" s="382"/>
      <c r="U1070" s="415"/>
      <c r="V1070" s="327"/>
      <c r="W1070" s="371"/>
      <c r="X1070" s="306"/>
      <c r="Y1070" s="307"/>
      <c r="Z1070" s="311"/>
      <c r="AA1070" s="328"/>
      <c r="AB1070" s="304"/>
      <c r="AC1070" s="351"/>
      <c r="AD1070" s="351"/>
      <c r="AE1070" s="360"/>
      <c r="AF1070" s="361"/>
      <c r="AG1070" s="351"/>
    </row>
    <row r="1071" spans="1:33" ht="15.75" hidden="1">
      <c r="A1071" s="75">
        <v>1412123</v>
      </c>
      <c r="B1071" s="39" t="s">
        <v>1338</v>
      </c>
      <c r="C1071" s="40" t="s">
        <v>2179</v>
      </c>
      <c r="D1071" s="40" t="s">
        <v>2175</v>
      </c>
      <c r="E1071" s="40" t="s">
        <v>2175</v>
      </c>
      <c r="F1071" s="40">
        <v>3</v>
      </c>
      <c r="G1071" s="42" t="s">
        <v>2109</v>
      </c>
      <c r="H1071" s="43" t="s">
        <v>3116</v>
      </c>
      <c r="I1071" s="233">
        <v>8679</v>
      </c>
      <c r="J1071" s="234">
        <v>1184</v>
      </c>
      <c r="K1071" s="249">
        <v>48</v>
      </c>
      <c r="L1071" s="170">
        <v>1142.03</v>
      </c>
      <c r="M1071" s="24">
        <f t="shared" si="111"/>
        <v>5.5305909999999996E-3</v>
      </c>
      <c r="N1071" s="24">
        <f t="shared" si="112"/>
        <v>5.7338420999999999E-3</v>
      </c>
      <c r="O1071" s="44">
        <f t="shared" si="113"/>
        <v>1.3927960000000001E-4</v>
      </c>
      <c r="P1071" s="20">
        <f t="shared" si="110"/>
        <v>20891</v>
      </c>
      <c r="Q1071" s="128"/>
      <c r="R1071" s="128"/>
      <c r="S1071" s="139"/>
      <c r="T1071" s="382"/>
      <c r="U1071" s="415"/>
      <c r="V1071" s="327"/>
      <c r="W1071" s="371"/>
      <c r="X1071" s="306"/>
      <c r="Y1071" s="307"/>
      <c r="Z1071" s="311"/>
      <c r="AA1071" s="328"/>
      <c r="AB1071" s="304"/>
      <c r="AC1071" s="351"/>
      <c r="AD1071" s="351"/>
      <c r="AE1071" s="360"/>
      <c r="AF1071" s="361"/>
      <c r="AG1071" s="351"/>
    </row>
    <row r="1072" spans="1:33" ht="15.75" hidden="1">
      <c r="A1072" s="75" t="s">
        <v>5871</v>
      </c>
      <c r="B1072" s="39" t="s">
        <v>1339</v>
      </c>
      <c r="C1072" s="40" t="s">
        <v>2179</v>
      </c>
      <c r="D1072" s="40" t="s">
        <v>2175</v>
      </c>
      <c r="E1072" s="40" t="s">
        <v>2177</v>
      </c>
      <c r="F1072" s="40" t="s">
        <v>2119</v>
      </c>
      <c r="G1072" s="42" t="s">
        <v>2108</v>
      </c>
      <c r="H1072" s="43" t="s">
        <v>3117</v>
      </c>
      <c r="I1072" s="233">
        <v>7472</v>
      </c>
      <c r="J1072" s="234">
        <v>1024</v>
      </c>
      <c r="K1072" s="249">
        <v>20</v>
      </c>
      <c r="L1072" s="170">
        <v>1157.6199999999999</v>
      </c>
      <c r="M1072" s="24">
        <f t="shared" si="111"/>
        <v>2.6766594999999998E-3</v>
      </c>
      <c r="N1072" s="24">
        <f t="shared" si="112"/>
        <v>2.3677021000000002E-3</v>
      </c>
      <c r="O1072" s="44">
        <f t="shared" si="113"/>
        <v>5.7513299999999997E-5</v>
      </c>
      <c r="P1072" s="20">
        <f t="shared" si="110"/>
        <v>8626</v>
      </c>
      <c r="Q1072" s="128"/>
      <c r="R1072" s="128"/>
      <c r="S1072" s="139"/>
      <c r="T1072" s="382"/>
      <c r="U1072" s="415"/>
      <c r="V1072" s="327"/>
      <c r="W1072" s="371"/>
      <c r="X1072" s="306"/>
      <c r="Y1072" s="307"/>
      <c r="Z1072" s="311"/>
      <c r="AA1072" s="328"/>
      <c r="AB1072" s="304"/>
      <c r="AC1072" s="351"/>
      <c r="AD1072" s="351"/>
      <c r="AE1072" s="360"/>
      <c r="AF1072" s="361"/>
      <c r="AG1072" s="351"/>
    </row>
    <row r="1073" spans="1:33" ht="15.75" hidden="1">
      <c r="A1073" s="75" t="s">
        <v>5872</v>
      </c>
      <c r="B1073" s="39" t="s">
        <v>1340</v>
      </c>
      <c r="C1073" s="40" t="s">
        <v>2179</v>
      </c>
      <c r="D1073" s="40" t="s">
        <v>2175</v>
      </c>
      <c r="E1073" s="40" t="s">
        <v>2179</v>
      </c>
      <c r="F1073" s="40" t="s">
        <v>2119</v>
      </c>
      <c r="G1073" s="42" t="s">
        <v>2108</v>
      </c>
      <c r="H1073" s="43" t="s">
        <v>3118</v>
      </c>
      <c r="I1073" s="233">
        <v>6767</v>
      </c>
      <c r="J1073" s="234">
        <v>988</v>
      </c>
      <c r="K1073" s="249">
        <v>39</v>
      </c>
      <c r="L1073" s="170">
        <v>1341.84</v>
      </c>
      <c r="M1073" s="24">
        <f t="shared" si="111"/>
        <v>5.7632628000000002E-3</v>
      </c>
      <c r="N1073" s="24">
        <f t="shared" si="112"/>
        <v>4.2435041E-3</v>
      </c>
      <c r="O1073" s="44">
        <f t="shared" si="113"/>
        <v>1.030781E-4</v>
      </c>
      <c r="P1073" s="20">
        <f t="shared" si="110"/>
        <v>15461</v>
      </c>
      <c r="Q1073" s="128"/>
      <c r="R1073" s="128"/>
      <c r="S1073" s="139"/>
      <c r="T1073" s="382"/>
      <c r="U1073" s="415"/>
      <c r="V1073" s="327"/>
      <c r="W1073" s="371"/>
      <c r="X1073" s="306"/>
      <c r="Y1073" s="307"/>
      <c r="Z1073" s="311"/>
      <c r="AA1073" s="328"/>
      <c r="AB1073" s="304"/>
      <c r="AC1073" s="351"/>
      <c r="AD1073" s="351"/>
      <c r="AE1073" s="360"/>
      <c r="AF1073" s="361"/>
      <c r="AG1073" s="351"/>
    </row>
    <row r="1074" spans="1:33" ht="15.75" hidden="1">
      <c r="A1074" s="75" t="s">
        <v>5873</v>
      </c>
      <c r="B1074" s="39" t="s">
        <v>1341</v>
      </c>
      <c r="C1074" s="40" t="s">
        <v>2179</v>
      </c>
      <c r="D1074" s="40" t="s">
        <v>2175</v>
      </c>
      <c r="E1074" s="40" t="s">
        <v>2211</v>
      </c>
      <c r="F1074" s="40" t="s">
        <v>2117</v>
      </c>
      <c r="G1074" s="42" t="s">
        <v>2107</v>
      </c>
      <c r="H1074" s="43" t="s">
        <v>3119</v>
      </c>
      <c r="I1074" s="233">
        <v>19714</v>
      </c>
      <c r="J1074" s="234">
        <v>2655</v>
      </c>
      <c r="K1074" s="249">
        <v>72</v>
      </c>
      <c r="L1074" s="170">
        <v>2228.15</v>
      </c>
      <c r="M1074" s="24">
        <f t="shared" si="111"/>
        <v>3.6522268E-3</v>
      </c>
      <c r="N1074" s="24">
        <f t="shared" si="112"/>
        <v>4.3518892999999999E-3</v>
      </c>
      <c r="O1074" s="44">
        <f t="shared" si="113"/>
        <v>1.057108E-4</v>
      </c>
      <c r="P1074" s="20">
        <f t="shared" si="110"/>
        <v>15856</v>
      </c>
      <c r="Q1074" s="128"/>
      <c r="R1074" s="128"/>
      <c r="S1074" s="139"/>
      <c r="T1074" s="382"/>
      <c r="U1074" s="415"/>
      <c r="V1074" s="327"/>
      <c r="W1074" s="371"/>
      <c r="X1074" s="306"/>
      <c r="Y1074" s="307"/>
      <c r="Z1074" s="311"/>
      <c r="AA1074" s="328"/>
      <c r="AB1074" s="304"/>
      <c r="AC1074" s="351"/>
      <c r="AD1074" s="351"/>
      <c r="AE1074" s="360"/>
      <c r="AF1074" s="361"/>
      <c r="AG1074" s="351"/>
    </row>
    <row r="1075" spans="1:33" ht="15.75" hidden="1">
      <c r="A1075" s="75" t="s">
        <v>5874</v>
      </c>
      <c r="B1075" s="39" t="s">
        <v>1342</v>
      </c>
      <c r="C1075" s="40" t="s">
        <v>2179</v>
      </c>
      <c r="D1075" s="40" t="s">
        <v>2177</v>
      </c>
      <c r="E1075" s="40" t="s">
        <v>2116</v>
      </c>
      <c r="F1075" s="40" t="s">
        <v>2117</v>
      </c>
      <c r="G1075" s="42" t="s">
        <v>2107</v>
      </c>
      <c r="H1075" s="43" t="s">
        <v>3120</v>
      </c>
      <c r="I1075" s="233">
        <v>31234</v>
      </c>
      <c r="J1075" s="234">
        <v>4097</v>
      </c>
      <c r="K1075" s="249">
        <v>221</v>
      </c>
      <c r="L1075" s="170">
        <v>1718.81</v>
      </c>
      <c r="M1075" s="24">
        <f t="shared" si="111"/>
        <v>7.0756227E-3</v>
      </c>
      <c r="N1075" s="24">
        <f t="shared" si="112"/>
        <v>1.68656373E-2</v>
      </c>
      <c r="O1075" s="44">
        <f t="shared" si="113"/>
        <v>4.0967979999999998E-4</v>
      </c>
      <c r="P1075" s="20">
        <f t="shared" si="110"/>
        <v>61451</v>
      </c>
      <c r="Q1075" s="128"/>
      <c r="R1075" s="128"/>
      <c r="S1075" s="139"/>
      <c r="T1075" s="382"/>
      <c r="U1075" s="415"/>
      <c r="V1075" s="327"/>
      <c r="W1075" s="371"/>
      <c r="X1075" s="306"/>
      <c r="Y1075" s="307"/>
      <c r="Z1075" s="311"/>
      <c r="AA1075" s="328"/>
      <c r="AB1075" s="304"/>
      <c r="AC1075" s="351"/>
      <c r="AD1075" s="351"/>
      <c r="AE1075" s="360"/>
      <c r="AF1075" s="361"/>
      <c r="AG1075" s="351"/>
    </row>
    <row r="1076" spans="1:33" ht="15.75" hidden="1">
      <c r="A1076" s="75" t="s">
        <v>5875</v>
      </c>
      <c r="B1076" s="39" t="s">
        <v>1343</v>
      </c>
      <c r="C1076" s="40" t="s">
        <v>2179</v>
      </c>
      <c r="D1076" s="40" t="s">
        <v>2177</v>
      </c>
      <c r="E1076" s="40" t="s">
        <v>2115</v>
      </c>
      <c r="F1076" s="40" t="s">
        <v>2119</v>
      </c>
      <c r="G1076" s="42" t="s">
        <v>2108</v>
      </c>
      <c r="H1076" s="43" t="s">
        <v>3121</v>
      </c>
      <c r="I1076" s="233">
        <v>3098</v>
      </c>
      <c r="J1076" s="234">
        <v>422</v>
      </c>
      <c r="K1076" s="249">
        <v>101</v>
      </c>
      <c r="L1076" s="170">
        <v>781.94</v>
      </c>
      <c r="M1076" s="24">
        <f t="shared" si="111"/>
        <v>3.2601678500000002E-2</v>
      </c>
      <c r="N1076" s="24">
        <f t="shared" si="112"/>
        <v>1.7594583099999998E-2</v>
      </c>
      <c r="O1076" s="44">
        <f t="shared" si="113"/>
        <v>4.2738649999999998E-4</v>
      </c>
      <c r="P1076" s="20">
        <f t="shared" si="110"/>
        <v>64107</v>
      </c>
      <c r="Q1076" s="128"/>
      <c r="R1076" s="128"/>
      <c r="S1076" s="139"/>
      <c r="T1076" s="382"/>
      <c r="U1076" s="415"/>
      <c r="V1076" s="327"/>
      <c r="W1076" s="371"/>
      <c r="X1076" s="306"/>
      <c r="Y1076" s="307"/>
      <c r="Z1076" s="311"/>
      <c r="AA1076" s="328"/>
      <c r="AB1076" s="304"/>
      <c r="AC1076" s="351"/>
      <c r="AD1076" s="351"/>
      <c r="AE1076" s="360"/>
      <c r="AF1076" s="361"/>
      <c r="AG1076" s="351"/>
    </row>
    <row r="1077" spans="1:33" ht="15.75" hidden="1">
      <c r="A1077" s="75" t="s">
        <v>5876</v>
      </c>
      <c r="B1077" s="39" t="s">
        <v>1344</v>
      </c>
      <c r="C1077" s="40" t="s">
        <v>2179</v>
      </c>
      <c r="D1077" s="40" t="s">
        <v>2177</v>
      </c>
      <c r="E1077" s="40" t="s">
        <v>2120</v>
      </c>
      <c r="F1077" s="40" t="s">
        <v>2119</v>
      </c>
      <c r="G1077" s="42" t="s">
        <v>2108</v>
      </c>
      <c r="H1077" s="43" t="s">
        <v>3122</v>
      </c>
      <c r="I1077" s="233">
        <v>4830</v>
      </c>
      <c r="J1077" s="234">
        <v>694</v>
      </c>
      <c r="K1077" s="249">
        <v>111</v>
      </c>
      <c r="L1077" s="170">
        <v>751.4</v>
      </c>
      <c r="M1077" s="24">
        <f t="shared" si="111"/>
        <v>2.2981366400000001E-2</v>
      </c>
      <c r="N1077" s="24">
        <f t="shared" si="112"/>
        <v>2.1225802799999999E-2</v>
      </c>
      <c r="O1077" s="44">
        <f t="shared" si="113"/>
        <v>5.1559170000000005E-4</v>
      </c>
      <c r="P1077" s="20">
        <f t="shared" si="110"/>
        <v>77338</v>
      </c>
      <c r="Q1077" s="128"/>
      <c r="R1077" s="128"/>
      <c r="S1077" s="139"/>
      <c r="T1077" s="382"/>
      <c r="U1077" s="415"/>
      <c r="V1077" s="327"/>
      <c r="W1077" s="371"/>
      <c r="X1077" s="306"/>
      <c r="Y1077" s="307"/>
      <c r="Z1077" s="311"/>
      <c r="AA1077" s="328"/>
      <c r="AB1077" s="304"/>
      <c r="AC1077" s="351"/>
      <c r="AD1077" s="351"/>
      <c r="AE1077" s="360"/>
      <c r="AF1077" s="361"/>
      <c r="AG1077" s="351"/>
    </row>
    <row r="1078" spans="1:33" ht="15.75" hidden="1">
      <c r="A1078" s="75" t="s">
        <v>5877</v>
      </c>
      <c r="B1078" s="39" t="s">
        <v>1345</v>
      </c>
      <c r="C1078" s="40" t="s">
        <v>2179</v>
      </c>
      <c r="D1078" s="40" t="s">
        <v>2177</v>
      </c>
      <c r="E1078" s="40" t="s">
        <v>2122</v>
      </c>
      <c r="F1078" s="40" t="s">
        <v>2119</v>
      </c>
      <c r="G1078" s="42" t="s">
        <v>2108</v>
      </c>
      <c r="H1078" s="43" t="s">
        <v>3034</v>
      </c>
      <c r="I1078" s="233">
        <v>3332</v>
      </c>
      <c r="J1078" s="234">
        <v>501</v>
      </c>
      <c r="K1078" s="249">
        <v>148</v>
      </c>
      <c r="L1078" s="170">
        <v>1119.8</v>
      </c>
      <c r="M1078" s="24">
        <f t="shared" si="111"/>
        <v>4.4417767099999998E-2</v>
      </c>
      <c r="N1078" s="24">
        <f t="shared" si="112"/>
        <v>1.98725677E-2</v>
      </c>
      <c r="O1078" s="44">
        <f t="shared" si="113"/>
        <v>4.8272050000000002E-4</v>
      </c>
      <c r="P1078" s="20">
        <f t="shared" si="110"/>
        <v>72408</v>
      </c>
      <c r="Q1078" s="128"/>
      <c r="R1078" s="128"/>
      <c r="S1078" s="139"/>
      <c r="T1078" s="382"/>
      <c r="U1078" s="415"/>
      <c r="V1078" s="327"/>
      <c r="W1078" s="371"/>
      <c r="X1078" s="306"/>
      <c r="Y1078" s="307"/>
      <c r="Z1078" s="311"/>
      <c r="AA1078" s="328"/>
      <c r="AB1078" s="304"/>
      <c r="AC1078" s="351"/>
      <c r="AD1078" s="351"/>
      <c r="AE1078" s="360"/>
      <c r="AF1078" s="361"/>
      <c r="AG1078" s="351"/>
    </row>
    <row r="1079" spans="1:33" ht="15.75" hidden="1">
      <c r="A1079" s="75" t="s">
        <v>5878</v>
      </c>
      <c r="B1079" s="39" t="s">
        <v>1346</v>
      </c>
      <c r="C1079" s="40" t="s">
        <v>2179</v>
      </c>
      <c r="D1079" s="40" t="s">
        <v>2177</v>
      </c>
      <c r="E1079" s="40" t="s">
        <v>2124</v>
      </c>
      <c r="F1079" s="40" t="s">
        <v>2119</v>
      </c>
      <c r="G1079" s="42" t="s">
        <v>2108</v>
      </c>
      <c r="H1079" s="43" t="s">
        <v>3123</v>
      </c>
      <c r="I1079" s="233">
        <v>7565</v>
      </c>
      <c r="J1079" s="234">
        <v>990</v>
      </c>
      <c r="K1079" s="249">
        <v>148</v>
      </c>
      <c r="L1079" s="170">
        <v>1196.1300000000001</v>
      </c>
      <c r="M1079" s="24">
        <f t="shared" si="111"/>
        <v>1.9563780499999999E-2</v>
      </c>
      <c r="N1079" s="24">
        <f t="shared" si="112"/>
        <v>1.6192339199999999E-2</v>
      </c>
      <c r="O1079" s="44">
        <f t="shared" si="113"/>
        <v>3.9332480000000002E-4</v>
      </c>
      <c r="P1079" s="20">
        <f t="shared" si="110"/>
        <v>58998</v>
      </c>
      <c r="Q1079" s="128"/>
      <c r="R1079" s="128"/>
      <c r="S1079" s="139"/>
      <c r="T1079" s="382"/>
      <c r="U1079" s="415"/>
      <c r="V1079" s="327"/>
      <c r="W1079" s="371"/>
      <c r="X1079" s="306"/>
      <c r="Y1079" s="307"/>
      <c r="Z1079" s="311"/>
      <c r="AA1079" s="328"/>
      <c r="AB1079" s="304"/>
      <c r="AC1079" s="351"/>
      <c r="AD1079" s="351"/>
      <c r="AE1079" s="360"/>
      <c r="AF1079" s="361"/>
      <c r="AG1079" s="351"/>
    </row>
    <row r="1080" spans="1:33" ht="15.75" hidden="1">
      <c r="A1080" s="75" t="s">
        <v>5879</v>
      </c>
      <c r="B1080" s="39" t="s">
        <v>1347</v>
      </c>
      <c r="C1080" s="40" t="s">
        <v>2179</v>
      </c>
      <c r="D1080" s="40" t="s">
        <v>2177</v>
      </c>
      <c r="E1080" s="40" t="s">
        <v>2126</v>
      </c>
      <c r="F1080" s="40" t="s">
        <v>2119</v>
      </c>
      <c r="G1080" s="42" t="s">
        <v>2108</v>
      </c>
      <c r="H1080" s="43" t="s">
        <v>3124</v>
      </c>
      <c r="I1080" s="233">
        <v>4847</v>
      </c>
      <c r="J1080" s="234">
        <v>673</v>
      </c>
      <c r="K1080" s="249">
        <v>135</v>
      </c>
      <c r="L1080" s="170">
        <v>1321.66</v>
      </c>
      <c r="M1080" s="24">
        <f t="shared" si="111"/>
        <v>2.78522797E-2</v>
      </c>
      <c r="N1080" s="24">
        <f t="shared" si="112"/>
        <v>1.41826069E-2</v>
      </c>
      <c r="O1080" s="44">
        <f t="shared" si="113"/>
        <v>3.4450680000000001E-4</v>
      </c>
      <c r="P1080" s="20">
        <f t="shared" si="110"/>
        <v>51676</v>
      </c>
      <c r="Q1080" s="128"/>
      <c r="R1080" s="128"/>
      <c r="S1080" s="139"/>
      <c r="T1080" s="382"/>
      <c r="U1080" s="415"/>
      <c r="V1080" s="327"/>
      <c r="W1080" s="371"/>
      <c r="X1080" s="306"/>
      <c r="Y1080" s="307"/>
      <c r="Z1080" s="311"/>
      <c r="AA1080" s="328"/>
      <c r="AB1080" s="304"/>
      <c r="AC1080" s="351"/>
      <c r="AD1080" s="351"/>
      <c r="AE1080" s="360"/>
      <c r="AF1080" s="361"/>
      <c r="AG1080" s="351"/>
    </row>
    <row r="1081" spans="1:33" ht="15.75" hidden="1">
      <c r="A1081" s="75" t="s">
        <v>5880</v>
      </c>
      <c r="B1081" s="39" t="s">
        <v>1348</v>
      </c>
      <c r="C1081" s="40" t="s">
        <v>2179</v>
      </c>
      <c r="D1081" s="40" t="s">
        <v>2177</v>
      </c>
      <c r="E1081" s="40" t="s">
        <v>2133</v>
      </c>
      <c r="F1081" s="40" t="s">
        <v>2119</v>
      </c>
      <c r="G1081" s="42" t="s">
        <v>2108</v>
      </c>
      <c r="H1081" s="43" t="s">
        <v>3125</v>
      </c>
      <c r="I1081" s="233">
        <v>4196</v>
      </c>
      <c r="J1081" s="234">
        <v>590</v>
      </c>
      <c r="K1081" s="249">
        <v>104</v>
      </c>
      <c r="L1081" s="170">
        <v>1001.11</v>
      </c>
      <c r="M1081" s="24">
        <f t="shared" si="111"/>
        <v>2.478551E-2</v>
      </c>
      <c r="N1081" s="24">
        <f t="shared" si="112"/>
        <v>1.4607236799999999E-2</v>
      </c>
      <c r="O1081" s="44">
        <f t="shared" si="113"/>
        <v>3.5482139999999998E-4</v>
      </c>
      <c r="P1081" s="20">
        <f t="shared" si="110"/>
        <v>53223</v>
      </c>
      <c r="Q1081" s="128"/>
      <c r="R1081" s="128"/>
      <c r="S1081" s="139"/>
      <c r="T1081" s="382"/>
      <c r="U1081" s="415"/>
      <c r="V1081" s="327"/>
      <c r="W1081" s="371"/>
      <c r="X1081" s="306"/>
      <c r="Y1081" s="307"/>
      <c r="Z1081" s="311"/>
      <c r="AA1081" s="328"/>
      <c r="AB1081" s="304"/>
      <c r="AC1081" s="351"/>
      <c r="AD1081" s="351"/>
      <c r="AE1081" s="360"/>
      <c r="AF1081" s="361"/>
      <c r="AG1081" s="351"/>
    </row>
    <row r="1082" spans="1:33" ht="15.75" hidden="1">
      <c r="A1082" s="75" t="s">
        <v>5881</v>
      </c>
      <c r="B1082" s="39" t="s">
        <v>1349</v>
      </c>
      <c r="C1082" s="40" t="s">
        <v>2179</v>
      </c>
      <c r="D1082" s="40" t="s">
        <v>2177</v>
      </c>
      <c r="E1082" s="40" t="s">
        <v>2157</v>
      </c>
      <c r="F1082" s="40" t="s">
        <v>2119</v>
      </c>
      <c r="G1082" s="42" t="s">
        <v>2108</v>
      </c>
      <c r="H1082" s="43" t="s">
        <v>3126</v>
      </c>
      <c r="I1082" s="233">
        <v>4610</v>
      </c>
      <c r="J1082" s="234">
        <v>663</v>
      </c>
      <c r="K1082" s="249">
        <v>83</v>
      </c>
      <c r="L1082" s="170">
        <v>1421.72</v>
      </c>
      <c r="M1082" s="24">
        <f t="shared" si="111"/>
        <v>1.8004338299999999E-2</v>
      </c>
      <c r="N1082" s="24">
        <f t="shared" si="112"/>
        <v>8.3960809999999997E-3</v>
      </c>
      <c r="O1082" s="44">
        <f t="shared" si="113"/>
        <v>2.0394750000000001E-4</v>
      </c>
      <c r="P1082" s="20">
        <f t="shared" si="110"/>
        <v>30592</v>
      </c>
      <c r="Q1082" s="128"/>
      <c r="R1082" s="128"/>
      <c r="S1082" s="139"/>
      <c r="T1082" s="382"/>
      <c r="U1082" s="415"/>
      <c r="V1082" s="327"/>
      <c r="W1082" s="371"/>
      <c r="X1082" s="306"/>
      <c r="Y1082" s="307"/>
      <c r="Z1082" s="311"/>
      <c r="AA1082" s="328"/>
      <c r="AB1082" s="304"/>
      <c r="AC1082" s="351"/>
      <c r="AD1082" s="351"/>
      <c r="AE1082" s="360"/>
      <c r="AF1082" s="361"/>
      <c r="AG1082" s="351"/>
    </row>
    <row r="1083" spans="1:33" ht="15.75" hidden="1">
      <c r="A1083" s="75" t="s">
        <v>5882</v>
      </c>
      <c r="B1083" s="39" t="s">
        <v>1350</v>
      </c>
      <c r="C1083" s="40" t="s">
        <v>2179</v>
      </c>
      <c r="D1083" s="40" t="s">
        <v>2177</v>
      </c>
      <c r="E1083" s="40" t="s">
        <v>2159</v>
      </c>
      <c r="F1083" s="40" t="s">
        <v>2119</v>
      </c>
      <c r="G1083" s="42" t="s">
        <v>2108</v>
      </c>
      <c r="H1083" s="43" t="s">
        <v>3127</v>
      </c>
      <c r="I1083" s="233">
        <v>4104</v>
      </c>
      <c r="J1083" s="234">
        <v>640</v>
      </c>
      <c r="K1083" s="249">
        <v>87</v>
      </c>
      <c r="L1083" s="170">
        <v>1608.04</v>
      </c>
      <c r="M1083" s="24">
        <f t="shared" si="111"/>
        <v>2.11988304E-2</v>
      </c>
      <c r="N1083" s="24">
        <f t="shared" si="112"/>
        <v>8.4371354999999999E-3</v>
      </c>
      <c r="O1083" s="44">
        <f t="shared" si="113"/>
        <v>2.049447E-4</v>
      </c>
      <c r="P1083" s="20">
        <f t="shared" si="110"/>
        <v>30741</v>
      </c>
      <c r="Q1083" s="128"/>
      <c r="R1083" s="128"/>
      <c r="S1083" s="139"/>
      <c r="T1083" s="382"/>
      <c r="U1083" s="415"/>
      <c r="V1083" s="327"/>
      <c r="W1083" s="371"/>
      <c r="X1083" s="306"/>
      <c r="Y1083" s="307"/>
      <c r="Z1083" s="311"/>
      <c r="AA1083" s="328"/>
      <c r="AB1083" s="304"/>
      <c r="AC1083" s="351"/>
      <c r="AD1083" s="351"/>
      <c r="AE1083" s="360"/>
      <c r="AF1083" s="361"/>
      <c r="AG1083" s="351"/>
    </row>
    <row r="1084" spans="1:33" ht="15.75" hidden="1">
      <c r="A1084" s="75" t="s">
        <v>5883</v>
      </c>
      <c r="B1084" s="39" t="s">
        <v>1351</v>
      </c>
      <c r="C1084" s="40" t="s">
        <v>2179</v>
      </c>
      <c r="D1084" s="40" t="s">
        <v>2177</v>
      </c>
      <c r="E1084" s="40" t="s">
        <v>2172</v>
      </c>
      <c r="F1084" s="40" t="s">
        <v>2119</v>
      </c>
      <c r="G1084" s="42" t="s">
        <v>2108</v>
      </c>
      <c r="H1084" s="43" t="s">
        <v>3128</v>
      </c>
      <c r="I1084" s="233">
        <v>5286</v>
      </c>
      <c r="J1084" s="234">
        <v>801</v>
      </c>
      <c r="K1084" s="249">
        <v>85</v>
      </c>
      <c r="L1084" s="170">
        <v>1120.9100000000001</v>
      </c>
      <c r="M1084" s="24">
        <f t="shared" si="111"/>
        <v>1.6080211800000001E-2</v>
      </c>
      <c r="N1084" s="24">
        <f t="shared" si="112"/>
        <v>1.14908865E-2</v>
      </c>
      <c r="O1084" s="44">
        <f t="shared" si="113"/>
        <v>2.7912279999999998E-4</v>
      </c>
      <c r="P1084" s="20">
        <f t="shared" si="110"/>
        <v>41868</v>
      </c>
      <c r="Q1084" s="128"/>
      <c r="R1084" s="128"/>
      <c r="S1084" s="139"/>
      <c r="T1084" s="382"/>
      <c r="U1084" s="415"/>
      <c r="V1084" s="327"/>
      <c r="W1084" s="371"/>
      <c r="X1084" s="306"/>
      <c r="Y1084" s="307"/>
      <c r="Z1084" s="311"/>
      <c r="AA1084" s="328"/>
      <c r="AB1084" s="304"/>
      <c r="AC1084" s="351"/>
      <c r="AD1084" s="351"/>
      <c r="AE1084" s="360"/>
      <c r="AF1084" s="361"/>
      <c r="AG1084" s="351"/>
    </row>
    <row r="1085" spans="1:33" ht="15.75" hidden="1">
      <c r="A1085" s="75" t="s">
        <v>5884</v>
      </c>
      <c r="B1085" s="39" t="s">
        <v>1352</v>
      </c>
      <c r="C1085" s="40" t="s">
        <v>2179</v>
      </c>
      <c r="D1085" s="40" t="s">
        <v>2179</v>
      </c>
      <c r="E1085" s="40" t="s">
        <v>2116</v>
      </c>
      <c r="F1085" s="40" t="s">
        <v>2117</v>
      </c>
      <c r="G1085" s="42" t="s">
        <v>2107</v>
      </c>
      <c r="H1085" s="43" t="s">
        <v>3129</v>
      </c>
      <c r="I1085" s="233">
        <v>28647</v>
      </c>
      <c r="J1085" s="234">
        <v>3868</v>
      </c>
      <c r="K1085" s="249">
        <v>56</v>
      </c>
      <c r="L1085" s="170">
        <v>2313.9299999999998</v>
      </c>
      <c r="M1085" s="24">
        <f t="shared" si="111"/>
        <v>1.9548294000000001E-3</v>
      </c>
      <c r="N1085" s="24">
        <f t="shared" si="112"/>
        <v>3.2677219999999998E-3</v>
      </c>
      <c r="O1085" s="44">
        <f t="shared" si="113"/>
        <v>7.9375499999999999E-5</v>
      </c>
      <c r="P1085" s="20">
        <f t="shared" si="110"/>
        <v>11906</v>
      </c>
      <c r="Q1085" s="128"/>
      <c r="R1085" s="128"/>
      <c r="S1085" s="139"/>
      <c r="T1085" s="382"/>
      <c r="U1085" s="415"/>
      <c r="V1085" s="327"/>
      <c r="W1085" s="371"/>
      <c r="X1085" s="306"/>
      <c r="Y1085" s="307"/>
      <c r="Z1085" s="311"/>
      <c r="AA1085" s="328"/>
      <c r="AB1085" s="304"/>
      <c r="AC1085" s="351"/>
      <c r="AD1085" s="351"/>
      <c r="AE1085" s="360"/>
      <c r="AF1085" s="361"/>
      <c r="AG1085" s="351"/>
    </row>
    <row r="1086" spans="1:33" ht="15.75" hidden="1">
      <c r="A1086" s="75" t="s">
        <v>5885</v>
      </c>
      <c r="B1086" s="39" t="s">
        <v>1353</v>
      </c>
      <c r="C1086" s="40" t="s">
        <v>2179</v>
      </c>
      <c r="D1086" s="40" t="s">
        <v>2179</v>
      </c>
      <c r="E1086" s="40" t="s">
        <v>2115</v>
      </c>
      <c r="F1086" s="40" t="s">
        <v>2119</v>
      </c>
      <c r="G1086" s="42" t="s">
        <v>2108</v>
      </c>
      <c r="H1086" s="43" t="s">
        <v>3130</v>
      </c>
      <c r="I1086" s="233">
        <v>9947</v>
      </c>
      <c r="J1086" s="234">
        <v>1454</v>
      </c>
      <c r="K1086" s="249">
        <v>35</v>
      </c>
      <c r="L1086" s="170">
        <v>3072.62</v>
      </c>
      <c r="M1086" s="24">
        <f t="shared" si="111"/>
        <v>3.5186487999999999E-3</v>
      </c>
      <c r="N1086" s="24">
        <f t="shared" si="112"/>
        <v>1.665066E-3</v>
      </c>
      <c r="O1086" s="44">
        <f t="shared" si="113"/>
        <v>4.0445699999999998E-5</v>
      </c>
      <c r="P1086" s="20">
        <f t="shared" si="110"/>
        <v>6066</v>
      </c>
      <c r="Q1086" s="128"/>
      <c r="R1086" s="128"/>
      <c r="S1086" s="139"/>
      <c r="T1086" s="382"/>
      <c r="U1086" s="415"/>
      <c r="V1086" s="327"/>
      <c r="W1086" s="371"/>
      <c r="X1086" s="306"/>
      <c r="Y1086" s="307"/>
      <c r="Z1086" s="311"/>
      <c r="AA1086" s="328"/>
      <c r="AB1086" s="304"/>
      <c r="AC1086" s="351"/>
      <c r="AD1086" s="351"/>
      <c r="AE1086" s="360"/>
      <c r="AF1086" s="361"/>
      <c r="AG1086" s="351"/>
    </row>
    <row r="1087" spans="1:33" ht="15.75" hidden="1">
      <c r="A1087" s="75" t="s">
        <v>5886</v>
      </c>
      <c r="B1087" s="39" t="s">
        <v>1354</v>
      </c>
      <c r="C1087" s="40" t="s">
        <v>2179</v>
      </c>
      <c r="D1087" s="40" t="s">
        <v>2179</v>
      </c>
      <c r="E1087" s="40" t="s">
        <v>2120</v>
      </c>
      <c r="F1087" s="40" t="s">
        <v>2119</v>
      </c>
      <c r="G1087" s="42" t="s">
        <v>2108</v>
      </c>
      <c r="H1087" s="43" t="s">
        <v>3131</v>
      </c>
      <c r="I1087" s="233">
        <v>5578</v>
      </c>
      <c r="J1087" s="234">
        <v>791</v>
      </c>
      <c r="K1087" s="249">
        <v>33</v>
      </c>
      <c r="L1087" s="170">
        <v>1382.61</v>
      </c>
      <c r="M1087" s="24">
        <f t="shared" si="111"/>
        <v>5.9160988999999997E-3</v>
      </c>
      <c r="N1087" s="24">
        <f t="shared" si="112"/>
        <v>3.3846379000000001E-3</v>
      </c>
      <c r="O1087" s="44">
        <f t="shared" si="113"/>
        <v>8.2215500000000006E-5</v>
      </c>
      <c r="P1087" s="20">
        <f t="shared" si="110"/>
        <v>12332</v>
      </c>
      <c r="Q1087" s="128"/>
      <c r="R1087" s="128"/>
      <c r="S1087" s="139"/>
      <c r="T1087" s="382"/>
      <c r="U1087" s="415"/>
      <c r="V1087" s="327"/>
      <c r="W1087" s="371"/>
      <c r="X1087" s="306"/>
      <c r="Y1087" s="307"/>
      <c r="Z1087" s="311"/>
      <c r="AA1087" s="328"/>
      <c r="AB1087" s="304"/>
      <c r="AC1087" s="351"/>
      <c r="AD1087" s="351"/>
      <c r="AE1087" s="360"/>
      <c r="AF1087" s="361"/>
      <c r="AG1087" s="351"/>
    </row>
    <row r="1088" spans="1:33" ht="15.75" hidden="1">
      <c r="A1088" s="75" t="s">
        <v>5887</v>
      </c>
      <c r="B1088" s="39" t="s">
        <v>1355</v>
      </c>
      <c r="C1088" s="40" t="s">
        <v>2179</v>
      </c>
      <c r="D1088" s="40" t="s">
        <v>2179</v>
      </c>
      <c r="E1088" s="40" t="s">
        <v>2122</v>
      </c>
      <c r="F1088" s="40">
        <v>3</v>
      </c>
      <c r="G1088" s="42" t="s">
        <v>2109</v>
      </c>
      <c r="H1088" s="43" t="s">
        <v>3132</v>
      </c>
      <c r="I1088" s="233">
        <v>19945</v>
      </c>
      <c r="J1088" s="234">
        <v>2743</v>
      </c>
      <c r="K1088" s="249">
        <v>155</v>
      </c>
      <c r="L1088" s="170">
        <v>1185.45</v>
      </c>
      <c r="M1088" s="24">
        <f t="shared" si="111"/>
        <v>7.7713712000000001E-3</v>
      </c>
      <c r="N1088" s="24">
        <f t="shared" si="112"/>
        <v>1.7982092200000001E-2</v>
      </c>
      <c r="O1088" s="44">
        <f t="shared" si="113"/>
        <v>4.367994E-4</v>
      </c>
      <c r="P1088" s="20">
        <f t="shared" si="110"/>
        <v>65519</v>
      </c>
      <c r="Q1088" s="128"/>
      <c r="R1088" s="128"/>
      <c r="S1088" s="139"/>
      <c r="T1088" s="382"/>
      <c r="U1088" s="415"/>
      <c r="V1088" s="327"/>
      <c r="W1088" s="371"/>
      <c r="X1088" s="306"/>
      <c r="Y1088" s="307"/>
      <c r="Z1088" s="311"/>
      <c r="AA1088" s="328"/>
      <c r="AB1088" s="304"/>
      <c r="AC1088" s="351"/>
      <c r="AD1088" s="351"/>
      <c r="AE1088" s="360"/>
      <c r="AF1088" s="361"/>
      <c r="AG1088" s="351"/>
    </row>
    <row r="1089" spans="1:33" ht="15.75" hidden="1">
      <c r="A1089" s="75" t="s">
        <v>5888</v>
      </c>
      <c r="B1089" s="39" t="s">
        <v>1356</v>
      </c>
      <c r="C1089" s="40" t="s">
        <v>2179</v>
      </c>
      <c r="D1089" s="40" t="s">
        <v>2179</v>
      </c>
      <c r="E1089" s="40" t="s">
        <v>2124</v>
      </c>
      <c r="F1089" s="40" t="s">
        <v>2119</v>
      </c>
      <c r="G1089" s="42" t="s">
        <v>2108</v>
      </c>
      <c r="H1089" s="43" t="s">
        <v>3133</v>
      </c>
      <c r="I1089" s="233">
        <v>9092</v>
      </c>
      <c r="J1089" s="234">
        <v>1228</v>
      </c>
      <c r="K1089" s="249">
        <v>47</v>
      </c>
      <c r="L1089" s="170">
        <v>1856.94</v>
      </c>
      <c r="M1089" s="24">
        <f t="shared" si="111"/>
        <v>5.1693796000000002E-3</v>
      </c>
      <c r="N1089" s="24">
        <f t="shared" si="112"/>
        <v>3.4185261999999999E-3</v>
      </c>
      <c r="O1089" s="44">
        <f t="shared" si="113"/>
        <v>8.3038699999999995E-5</v>
      </c>
      <c r="P1089" s="20">
        <f t="shared" si="110"/>
        <v>12455</v>
      </c>
      <c r="Q1089" s="128"/>
      <c r="R1089" s="128"/>
      <c r="S1089" s="139"/>
      <c r="T1089" s="382"/>
      <c r="U1089" s="415"/>
      <c r="V1089" s="327"/>
      <c r="W1089" s="371"/>
      <c r="X1089" s="306"/>
      <c r="Y1089" s="307"/>
      <c r="Z1089" s="311"/>
      <c r="AA1089" s="328"/>
      <c r="AB1089" s="304"/>
      <c r="AC1089" s="351"/>
      <c r="AD1089" s="351"/>
      <c r="AE1089" s="360"/>
      <c r="AF1089" s="361"/>
      <c r="AG1089" s="351"/>
    </row>
    <row r="1090" spans="1:33" ht="15.75" hidden="1">
      <c r="A1090" s="75" t="s">
        <v>5889</v>
      </c>
      <c r="B1090" s="39" t="s">
        <v>1357</v>
      </c>
      <c r="C1090" s="40" t="s">
        <v>2179</v>
      </c>
      <c r="D1090" s="40" t="s">
        <v>2179</v>
      </c>
      <c r="E1090" s="40" t="s">
        <v>2126</v>
      </c>
      <c r="F1090" s="40">
        <v>3</v>
      </c>
      <c r="G1090" s="42" t="s">
        <v>2109</v>
      </c>
      <c r="H1090" s="43" t="s">
        <v>3134</v>
      </c>
      <c r="I1090" s="233">
        <v>6082</v>
      </c>
      <c r="J1090" s="234">
        <v>821</v>
      </c>
      <c r="K1090" s="249">
        <v>96</v>
      </c>
      <c r="L1090" s="170">
        <v>1772.06</v>
      </c>
      <c r="M1090" s="24">
        <f t="shared" si="111"/>
        <v>1.5784281399999999E-2</v>
      </c>
      <c r="N1090" s="24">
        <f t="shared" si="112"/>
        <v>7.3128984999999997E-3</v>
      </c>
      <c r="O1090" s="44">
        <f t="shared" si="113"/>
        <v>1.7763610000000001E-4</v>
      </c>
      <c r="P1090" s="20">
        <f t="shared" si="110"/>
        <v>26645</v>
      </c>
      <c r="Q1090" s="128"/>
      <c r="R1090" s="128"/>
      <c r="S1090" s="139"/>
      <c r="T1090" s="382"/>
      <c r="U1090" s="415"/>
      <c r="V1090" s="327"/>
      <c r="W1090" s="371"/>
      <c r="X1090" s="306"/>
      <c r="Y1090" s="307"/>
      <c r="Z1090" s="311"/>
      <c r="AA1090" s="328"/>
      <c r="AB1090" s="304"/>
      <c r="AC1090" s="351"/>
      <c r="AD1090" s="351"/>
      <c r="AE1090" s="360"/>
      <c r="AF1090" s="361"/>
      <c r="AG1090" s="351"/>
    </row>
    <row r="1091" spans="1:33" ht="15.75" hidden="1">
      <c r="A1091" s="75" t="s">
        <v>5890</v>
      </c>
      <c r="B1091" s="39" t="s">
        <v>1358</v>
      </c>
      <c r="C1091" s="40" t="s">
        <v>2179</v>
      </c>
      <c r="D1091" s="40" t="s">
        <v>2211</v>
      </c>
      <c r="E1091" s="40" t="s">
        <v>2116</v>
      </c>
      <c r="F1091" s="40" t="s">
        <v>2119</v>
      </c>
      <c r="G1091" s="42" t="s">
        <v>2108</v>
      </c>
      <c r="H1091" s="43" t="s">
        <v>3135</v>
      </c>
      <c r="I1091" s="233">
        <v>6507</v>
      </c>
      <c r="J1091" s="234">
        <v>872</v>
      </c>
      <c r="K1091" s="249">
        <v>228</v>
      </c>
      <c r="L1091" s="170">
        <v>698.57</v>
      </c>
      <c r="M1091" s="24">
        <f t="shared" si="111"/>
        <v>3.5039188499999999E-2</v>
      </c>
      <c r="N1091" s="24">
        <f t="shared" si="112"/>
        <v>4.3738168500000001E-2</v>
      </c>
      <c r="O1091" s="44">
        <f t="shared" si="113"/>
        <v>1.0624351000000001E-3</v>
      </c>
      <c r="P1091" s="20">
        <f t="shared" si="110"/>
        <v>159365</v>
      </c>
      <c r="Q1091" s="128"/>
      <c r="R1091" s="128"/>
      <c r="S1091" s="139"/>
      <c r="T1091" s="382"/>
      <c r="U1091" s="415"/>
      <c r="V1091" s="327"/>
      <c r="W1091" s="371"/>
      <c r="X1091" s="306"/>
      <c r="Y1091" s="307"/>
      <c r="Z1091" s="311"/>
      <c r="AA1091" s="328"/>
      <c r="AB1091" s="304"/>
      <c r="AC1091" s="351"/>
      <c r="AD1091" s="351"/>
      <c r="AE1091" s="360"/>
      <c r="AF1091" s="361"/>
      <c r="AG1091" s="351"/>
    </row>
    <row r="1092" spans="1:33" ht="15.75" hidden="1">
      <c r="A1092" s="75" t="s">
        <v>5891</v>
      </c>
      <c r="B1092" s="39" t="s">
        <v>1359</v>
      </c>
      <c r="C1092" s="40" t="s">
        <v>2179</v>
      </c>
      <c r="D1092" s="40" t="s">
        <v>2211</v>
      </c>
      <c r="E1092" s="40" t="s">
        <v>2115</v>
      </c>
      <c r="F1092" s="40" t="s">
        <v>2119</v>
      </c>
      <c r="G1092" s="42" t="s">
        <v>2108</v>
      </c>
      <c r="H1092" s="43" t="s">
        <v>3136</v>
      </c>
      <c r="I1092" s="233">
        <v>2561</v>
      </c>
      <c r="J1092" s="234">
        <v>397</v>
      </c>
      <c r="K1092" s="249">
        <v>173</v>
      </c>
      <c r="L1092" s="170">
        <v>732.36</v>
      </c>
      <c r="M1092" s="24">
        <f t="shared" si="111"/>
        <v>6.7551737599999995E-2</v>
      </c>
      <c r="N1092" s="24">
        <f t="shared" si="112"/>
        <v>3.6618657200000002E-2</v>
      </c>
      <c r="O1092" s="44">
        <f t="shared" si="113"/>
        <v>8.8949649999999999E-4</v>
      </c>
      <c r="P1092" s="20">
        <f t="shared" si="110"/>
        <v>133424</v>
      </c>
      <c r="Q1092" s="128"/>
      <c r="R1092" s="128"/>
      <c r="S1092" s="139"/>
      <c r="T1092" s="382"/>
      <c r="U1092" s="415"/>
      <c r="V1092" s="327"/>
      <c r="W1092" s="371"/>
      <c r="X1092" s="306"/>
      <c r="Y1092" s="307"/>
      <c r="Z1092" s="311"/>
      <c r="AA1092" s="328"/>
      <c r="AB1092" s="304"/>
      <c r="AC1092" s="351"/>
      <c r="AD1092" s="351"/>
      <c r="AE1092" s="360"/>
      <c r="AF1092" s="361"/>
      <c r="AG1092" s="351"/>
    </row>
    <row r="1093" spans="1:33" ht="15.75" hidden="1">
      <c r="A1093" s="75" t="s">
        <v>5892</v>
      </c>
      <c r="B1093" s="39" t="s">
        <v>1360</v>
      </c>
      <c r="C1093" s="40" t="s">
        <v>2179</v>
      </c>
      <c r="D1093" s="40" t="s">
        <v>2211</v>
      </c>
      <c r="E1093" s="40" t="s">
        <v>2120</v>
      </c>
      <c r="F1093" s="40" t="s">
        <v>2119</v>
      </c>
      <c r="G1093" s="42" t="s">
        <v>2108</v>
      </c>
      <c r="H1093" s="43" t="s">
        <v>3137</v>
      </c>
      <c r="I1093" s="233">
        <v>5124</v>
      </c>
      <c r="J1093" s="234">
        <v>705</v>
      </c>
      <c r="K1093" s="249">
        <v>56</v>
      </c>
      <c r="L1093" s="170">
        <v>1713.19</v>
      </c>
      <c r="M1093" s="24">
        <f t="shared" si="111"/>
        <v>1.09289617E-2</v>
      </c>
      <c r="N1093" s="24">
        <f t="shared" si="112"/>
        <v>4.4974100000000003E-3</v>
      </c>
      <c r="O1093" s="44">
        <f t="shared" si="113"/>
        <v>1.092456E-4</v>
      </c>
      <c r="P1093" s="20">
        <f t="shared" ref="P1093:P1156" si="114">ROUNDDOWN(150000000*O1093,0)</f>
        <v>16386</v>
      </c>
      <c r="Q1093" s="128"/>
      <c r="R1093" s="128"/>
      <c r="S1093" s="139"/>
      <c r="T1093" s="382"/>
      <c r="U1093" s="415"/>
      <c r="V1093" s="327"/>
      <c r="W1093" s="371"/>
      <c r="X1093" s="306"/>
      <c r="Y1093" s="307"/>
      <c r="Z1093" s="311"/>
      <c r="AA1093" s="328"/>
      <c r="AB1093" s="304"/>
      <c r="AC1093" s="351"/>
      <c r="AD1093" s="351"/>
      <c r="AE1093" s="360"/>
      <c r="AF1093" s="361"/>
      <c r="AG1093" s="351"/>
    </row>
    <row r="1094" spans="1:33" ht="15.75" hidden="1">
      <c r="A1094" s="75" t="s">
        <v>5893</v>
      </c>
      <c r="B1094" s="39" t="s">
        <v>1361</v>
      </c>
      <c r="C1094" s="40" t="s">
        <v>2179</v>
      </c>
      <c r="D1094" s="40" t="s">
        <v>2211</v>
      </c>
      <c r="E1094" s="40" t="s">
        <v>2122</v>
      </c>
      <c r="F1094" s="40" t="s">
        <v>2119</v>
      </c>
      <c r="G1094" s="42" t="s">
        <v>2108</v>
      </c>
      <c r="H1094" s="43" t="s">
        <v>3138</v>
      </c>
      <c r="I1094" s="233">
        <v>8341</v>
      </c>
      <c r="J1094" s="234">
        <v>1109</v>
      </c>
      <c r="K1094" s="249">
        <v>196</v>
      </c>
      <c r="L1094" s="170">
        <v>1175.73</v>
      </c>
      <c r="M1094" s="24">
        <f t="shared" si="111"/>
        <v>2.3498381400000001E-2</v>
      </c>
      <c r="N1094" s="24">
        <f t="shared" si="112"/>
        <v>2.21647019E-2</v>
      </c>
      <c r="O1094" s="44">
        <f t="shared" si="113"/>
        <v>5.3839830000000004E-4</v>
      </c>
      <c r="P1094" s="20">
        <f t="shared" si="114"/>
        <v>80759</v>
      </c>
      <c r="Q1094" s="128"/>
      <c r="R1094" s="128"/>
      <c r="S1094" s="139"/>
      <c r="T1094" s="382"/>
      <c r="U1094" s="415"/>
      <c r="V1094" s="327"/>
      <c r="W1094" s="371"/>
      <c r="X1094" s="306"/>
      <c r="Y1094" s="307"/>
      <c r="Z1094" s="311"/>
      <c r="AA1094" s="328"/>
      <c r="AB1094" s="304"/>
      <c r="AC1094" s="351"/>
      <c r="AD1094" s="351"/>
      <c r="AE1094" s="360"/>
      <c r="AF1094" s="361"/>
      <c r="AG1094" s="351"/>
    </row>
    <row r="1095" spans="1:33" ht="15.75" hidden="1">
      <c r="A1095" s="75" t="s">
        <v>5894</v>
      </c>
      <c r="B1095" s="39" t="s">
        <v>1362</v>
      </c>
      <c r="C1095" s="40" t="s">
        <v>2179</v>
      </c>
      <c r="D1095" s="40" t="s">
        <v>2211</v>
      </c>
      <c r="E1095" s="40" t="s">
        <v>2124</v>
      </c>
      <c r="F1095" s="40" t="s">
        <v>2119</v>
      </c>
      <c r="G1095" s="42" t="s">
        <v>2108</v>
      </c>
      <c r="H1095" s="43" t="s">
        <v>3139</v>
      </c>
      <c r="I1095" s="233">
        <v>11420</v>
      </c>
      <c r="J1095" s="234">
        <v>1744</v>
      </c>
      <c r="K1095" s="249">
        <v>467</v>
      </c>
      <c r="L1095" s="170">
        <v>985.25</v>
      </c>
      <c r="M1095" s="24">
        <f t="shared" si="111"/>
        <v>4.0893169799999997E-2</v>
      </c>
      <c r="N1095" s="24">
        <f t="shared" si="112"/>
        <v>7.23853723E-2</v>
      </c>
      <c r="O1095" s="44">
        <f t="shared" si="113"/>
        <v>1.7582985999999999E-3</v>
      </c>
      <c r="P1095" s="20">
        <f t="shared" si="114"/>
        <v>263744</v>
      </c>
      <c r="Q1095" s="128"/>
      <c r="R1095" s="128"/>
      <c r="S1095" s="139"/>
      <c r="T1095" s="382"/>
      <c r="U1095" s="415"/>
      <c r="V1095" s="327"/>
      <c r="W1095" s="371"/>
      <c r="X1095" s="306"/>
      <c r="Y1095" s="307"/>
      <c r="Z1095" s="311"/>
      <c r="AA1095" s="328"/>
      <c r="AB1095" s="304"/>
      <c r="AC1095" s="351"/>
      <c r="AD1095" s="351"/>
      <c r="AE1095" s="360"/>
      <c r="AF1095" s="361"/>
      <c r="AG1095" s="351"/>
    </row>
    <row r="1096" spans="1:33" ht="15.75" hidden="1">
      <c r="A1096" s="75" t="s">
        <v>5895</v>
      </c>
      <c r="B1096" s="39" t="s">
        <v>1363</v>
      </c>
      <c r="C1096" s="40" t="s">
        <v>2179</v>
      </c>
      <c r="D1096" s="40" t="s">
        <v>2211</v>
      </c>
      <c r="E1096" s="40" t="s">
        <v>2126</v>
      </c>
      <c r="F1096" s="40" t="s">
        <v>2119</v>
      </c>
      <c r="G1096" s="42" t="s">
        <v>2108</v>
      </c>
      <c r="H1096" s="43" t="s">
        <v>3140</v>
      </c>
      <c r="I1096" s="233">
        <v>9654</v>
      </c>
      <c r="J1096" s="234">
        <v>1557</v>
      </c>
      <c r="K1096" s="249">
        <v>182</v>
      </c>
      <c r="L1096" s="170">
        <v>1128.28</v>
      </c>
      <c r="M1096" s="24">
        <f t="shared" si="111"/>
        <v>1.88522892E-2</v>
      </c>
      <c r="N1096" s="24">
        <f t="shared" si="112"/>
        <v>2.6015717899999999E-2</v>
      </c>
      <c r="O1096" s="44">
        <f t="shared" si="113"/>
        <v>6.3194260000000002E-4</v>
      </c>
      <c r="P1096" s="20">
        <f t="shared" si="114"/>
        <v>94791</v>
      </c>
      <c r="Q1096" s="128"/>
      <c r="R1096" s="128"/>
      <c r="S1096" s="139"/>
      <c r="T1096" s="382"/>
      <c r="U1096" s="415"/>
      <c r="V1096" s="327"/>
      <c r="W1096" s="371"/>
      <c r="X1096" s="306"/>
      <c r="Y1096" s="307"/>
      <c r="Z1096" s="311"/>
      <c r="AA1096" s="328"/>
      <c r="AB1096" s="304"/>
      <c r="AC1096" s="351"/>
      <c r="AD1096" s="351"/>
      <c r="AE1096" s="360"/>
      <c r="AF1096" s="361"/>
      <c r="AG1096" s="351"/>
    </row>
    <row r="1097" spans="1:33" ht="15.75" hidden="1">
      <c r="A1097" s="75" t="s">
        <v>5896</v>
      </c>
      <c r="B1097" s="39" t="s">
        <v>1364</v>
      </c>
      <c r="C1097" s="40" t="s">
        <v>2179</v>
      </c>
      <c r="D1097" s="40" t="s">
        <v>2211</v>
      </c>
      <c r="E1097" s="40" t="s">
        <v>2133</v>
      </c>
      <c r="F1097" s="40" t="s">
        <v>2119</v>
      </c>
      <c r="G1097" s="42" t="s">
        <v>2108</v>
      </c>
      <c r="H1097" s="43" t="s">
        <v>3141</v>
      </c>
      <c r="I1097" s="233">
        <v>8434</v>
      </c>
      <c r="J1097" s="234">
        <v>1303</v>
      </c>
      <c r="K1097" s="249">
        <v>184</v>
      </c>
      <c r="L1097" s="170">
        <v>1619.06</v>
      </c>
      <c r="M1097" s="24">
        <f t="shared" si="111"/>
        <v>2.1816457099999999E-2</v>
      </c>
      <c r="N1097" s="24">
        <f t="shared" si="112"/>
        <v>1.7557621999999998E-2</v>
      </c>
      <c r="O1097" s="44">
        <f t="shared" si="113"/>
        <v>4.2648859999999997E-4</v>
      </c>
      <c r="P1097" s="20">
        <f t="shared" si="114"/>
        <v>63973</v>
      </c>
      <c r="Q1097" s="128"/>
      <c r="R1097" s="128"/>
      <c r="S1097" s="139"/>
      <c r="T1097" s="382"/>
      <c r="U1097" s="415"/>
      <c r="V1097" s="327"/>
      <c r="W1097" s="371"/>
      <c r="X1097" s="306"/>
      <c r="Y1097" s="307"/>
      <c r="Z1097" s="311"/>
      <c r="AA1097" s="328"/>
      <c r="AB1097" s="304"/>
      <c r="AC1097" s="351"/>
      <c r="AD1097" s="351"/>
      <c r="AE1097" s="360"/>
      <c r="AF1097" s="361"/>
      <c r="AG1097" s="351"/>
    </row>
    <row r="1098" spans="1:33" ht="15.75" hidden="1">
      <c r="A1098" s="75" t="s">
        <v>5897</v>
      </c>
      <c r="B1098" s="39" t="s">
        <v>1365</v>
      </c>
      <c r="C1098" s="40" t="s">
        <v>2179</v>
      </c>
      <c r="D1098" s="40" t="s">
        <v>2211</v>
      </c>
      <c r="E1098" s="40" t="s">
        <v>2157</v>
      </c>
      <c r="F1098" s="40">
        <v>3</v>
      </c>
      <c r="G1098" s="42" t="s">
        <v>2109</v>
      </c>
      <c r="H1098" s="43" t="s">
        <v>3142</v>
      </c>
      <c r="I1098" s="233">
        <v>10486</v>
      </c>
      <c r="J1098" s="234">
        <v>1521</v>
      </c>
      <c r="K1098" s="249">
        <v>549</v>
      </c>
      <c r="L1098" s="170">
        <v>817.65</v>
      </c>
      <c r="M1098" s="24">
        <f t="shared" si="111"/>
        <v>5.2355521600000003E-2</v>
      </c>
      <c r="N1098" s="24">
        <f t="shared" si="112"/>
        <v>9.7392219500000002E-2</v>
      </c>
      <c r="O1098" s="44">
        <f t="shared" si="113"/>
        <v>2.3657348999999999E-3</v>
      </c>
      <c r="P1098" s="20">
        <f t="shared" si="114"/>
        <v>354860</v>
      </c>
      <c r="Q1098" s="128"/>
      <c r="R1098" s="128"/>
      <c r="S1098" s="139"/>
      <c r="T1098" s="382"/>
      <c r="U1098" s="415"/>
      <c r="V1098" s="327"/>
      <c r="W1098" s="371"/>
      <c r="X1098" s="306"/>
      <c r="Y1098" s="307"/>
      <c r="Z1098" s="311"/>
      <c r="AA1098" s="328"/>
      <c r="AB1098" s="304"/>
      <c r="AC1098" s="351"/>
      <c r="AD1098" s="351"/>
      <c r="AE1098" s="360"/>
      <c r="AF1098" s="361"/>
      <c r="AG1098" s="351"/>
    </row>
    <row r="1099" spans="1:33" ht="15.75" hidden="1">
      <c r="A1099" s="75" t="s">
        <v>5898</v>
      </c>
      <c r="B1099" s="39" t="s">
        <v>1366</v>
      </c>
      <c r="C1099" s="40" t="s">
        <v>2179</v>
      </c>
      <c r="D1099" s="40" t="s">
        <v>2211</v>
      </c>
      <c r="E1099" s="40" t="s">
        <v>2159</v>
      </c>
      <c r="F1099" s="40" t="s">
        <v>2119</v>
      </c>
      <c r="G1099" s="42" t="s">
        <v>2108</v>
      </c>
      <c r="H1099" s="43" t="s">
        <v>3143</v>
      </c>
      <c r="I1099" s="233">
        <v>10718</v>
      </c>
      <c r="J1099" s="234">
        <v>1698</v>
      </c>
      <c r="K1099" s="249">
        <v>184</v>
      </c>
      <c r="L1099" s="170">
        <v>1276.58</v>
      </c>
      <c r="M1099" s="24">
        <f t="shared" si="111"/>
        <v>1.7167381900000001E-2</v>
      </c>
      <c r="N1099" s="24">
        <f t="shared" si="112"/>
        <v>2.2834616200000001E-2</v>
      </c>
      <c r="O1099" s="44">
        <f t="shared" si="113"/>
        <v>5.546711E-4</v>
      </c>
      <c r="P1099" s="20">
        <f t="shared" si="114"/>
        <v>83200</v>
      </c>
      <c r="Q1099" s="128"/>
      <c r="R1099" s="128"/>
      <c r="S1099" s="139"/>
      <c r="T1099" s="382"/>
      <c r="U1099" s="415"/>
      <c r="V1099" s="327"/>
      <c r="W1099" s="371"/>
      <c r="X1099" s="306"/>
      <c r="Y1099" s="307"/>
      <c r="Z1099" s="311"/>
      <c r="AA1099" s="328"/>
      <c r="AB1099" s="304"/>
      <c r="AC1099" s="351"/>
      <c r="AD1099" s="351"/>
      <c r="AE1099" s="360"/>
      <c r="AF1099" s="361"/>
      <c r="AG1099" s="351"/>
    </row>
    <row r="1100" spans="1:33" ht="15.75" hidden="1">
      <c r="A1100" s="75" t="s">
        <v>5899</v>
      </c>
      <c r="B1100" s="39" t="s">
        <v>1367</v>
      </c>
      <c r="C1100" s="40" t="s">
        <v>2179</v>
      </c>
      <c r="D1100" s="40" t="s">
        <v>2211</v>
      </c>
      <c r="E1100" s="40" t="s">
        <v>2172</v>
      </c>
      <c r="F1100" s="40" t="s">
        <v>2119</v>
      </c>
      <c r="G1100" s="42" t="s">
        <v>2108</v>
      </c>
      <c r="H1100" s="43" t="s">
        <v>3144</v>
      </c>
      <c r="I1100" s="233">
        <v>10694</v>
      </c>
      <c r="J1100" s="234">
        <v>1704</v>
      </c>
      <c r="K1100" s="249">
        <v>118</v>
      </c>
      <c r="L1100" s="170">
        <v>1712.92</v>
      </c>
      <c r="M1100" s="24">
        <f t="shared" si="111"/>
        <v>1.1034224699999999E-2</v>
      </c>
      <c r="N1100" s="24">
        <f t="shared" si="112"/>
        <v>1.09767641E-2</v>
      </c>
      <c r="O1100" s="44">
        <f t="shared" si="113"/>
        <v>2.6663430000000002E-4</v>
      </c>
      <c r="P1100" s="20">
        <f t="shared" si="114"/>
        <v>39995</v>
      </c>
      <c r="Q1100" s="128"/>
      <c r="R1100" s="128"/>
      <c r="S1100" s="139"/>
      <c r="T1100" s="382"/>
      <c r="U1100" s="415"/>
      <c r="V1100" s="327"/>
      <c r="W1100" s="371"/>
      <c r="X1100" s="306"/>
      <c r="Y1100" s="307"/>
      <c r="Z1100" s="311"/>
      <c r="AA1100" s="328"/>
      <c r="AB1100" s="304"/>
      <c r="AC1100" s="351"/>
      <c r="AD1100" s="351"/>
      <c r="AE1100" s="360"/>
      <c r="AF1100" s="361"/>
      <c r="AG1100" s="351"/>
    </row>
    <row r="1101" spans="1:33" s="13" customFormat="1" ht="15.75" hidden="1">
      <c r="A1101" s="75" t="s">
        <v>5900</v>
      </c>
      <c r="B1101" s="39" t="s">
        <v>1368</v>
      </c>
      <c r="C1101" s="45" t="s">
        <v>2179</v>
      </c>
      <c r="D1101" s="45" t="s">
        <v>2211</v>
      </c>
      <c r="E1101" s="45" t="s">
        <v>2174</v>
      </c>
      <c r="F1101" s="45" t="s">
        <v>2119</v>
      </c>
      <c r="G1101" s="46" t="s">
        <v>2108</v>
      </c>
      <c r="H1101" s="48" t="s">
        <v>3145</v>
      </c>
      <c r="I1101" s="233">
        <v>4796</v>
      </c>
      <c r="J1101" s="234">
        <v>690</v>
      </c>
      <c r="K1101" s="249">
        <v>79</v>
      </c>
      <c r="L1101" s="170">
        <v>1085.3800000000001</v>
      </c>
      <c r="M1101" s="24">
        <f t="shared" si="111"/>
        <v>1.647206E-2</v>
      </c>
      <c r="N1101" s="24">
        <f t="shared" si="112"/>
        <v>1.0471651699999999E-2</v>
      </c>
      <c r="O1101" s="61">
        <f t="shared" si="113"/>
        <v>2.5436479999999998E-4</v>
      </c>
      <c r="P1101" s="20">
        <f t="shared" si="114"/>
        <v>38154</v>
      </c>
      <c r="Q1101" s="128"/>
      <c r="R1101" s="128"/>
      <c r="S1101" s="139"/>
      <c r="T1101" s="382"/>
      <c r="U1101" s="415"/>
      <c r="V1101" s="327"/>
      <c r="W1101" s="371"/>
      <c r="X1101" s="306"/>
      <c r="Y1101" s="307"/>
      <c r="Z1101" s="311"/>
      <c r="AA1101" s="328"/>
      <c r="AB1101" s="304"/>
      <c r="AC1101" s="304"/>
      <c r="AD1101" s="304"/>
      <c r="AE1101" s="360"/>
      <c r="AF1101" s="361"/>
      <c r="AG1101" s="304"/>
    </row>
    <row r="1102" spans="1:33" ht="15.75" hidden="1">
      <c r="A1102" s="75" t="s">
        <v>5901</v>
      </c>
      <c r="B1102" s="39" t="s">
        <v>1369</v>
      </c>
      <c r="C1102" s="40" t="s">
        <v>2179</v>
      </c>
      <c r="D1102" s="40" t="s">
        <v>2215</v>
      </c>
      <c r="E1102" s="40" t="s">
        <v>2116</v>
      </c>
      <c r="F1102" s="40" t="s">
        <v>2117</v>
      </c>
      <c r="G1102" s="46" t="s">
        <v>2107</v>
      </c>
      <c r="H1102" s="48" t="s">
        <v>3146</v>
      </c>
      <c r="I1102" s="233">
        <v>22545</v>
      </c>
      <c r="J1102" s="234">
        <v>2970</v>
      </c>
      <c r="K1102" s="249">
        <v>128</v>
      </c>
      <c r="L1102" s="170">
        <v>1667.35</v>
      </c>
      <c r="M1102" s="24">
        <f t="shared" si="111"/>
        <v>5.6775337999999996E-3</v>
      </c>
      <c r="N1102" s="24">
        <f t="shared" si="112"/>
        <v>1.01132188E-2</v>
      </c>
      <c r="O1102" s="44">
        <f t="shared" si="113"/>
        <v>2.4565809999999998E-4</v>
      </c>
      <c r="P1102" s="20">
        <f t="shared" si="114"/>
        <v>36848</v>
      </c>
      <c r="Q1102" s="128"/>
      <c r="R1102" s="128"/>
      <c r="S1102" s="139"/>
      <c r="T1102" s="382"/>
      <c r="U1102" s="415"/>
      <c r="V1102" s="327"/>
      <c r="W1102" s="371"/>
      <c r="X1102" s="306"/>
      <c r="Y1102" s="307"/>
      <c r="Z1102" s="311"/>
      <c r="AA1102" s="328"/>
      <c r="AB1102" s="304"/>
      <c r="AC1102" s="351"/>
      <c r="AD1102" s="351"/>
      <c r="AE1102" s="360"/>
      <c r="AF1102" s="361"/>
      <c r="AG1102" s="351"/>
    </row>
    <row r="1103" spans="1:33" ht="15.75" hidden="1">
      <c r="A1103" s="75" t="s">
        <v>5902</v>
      </c>
      <c r="B1103" s="39" t="s">
        <v>1370</v>
      </c>
      <c r="C1103" s="40" t="s">
        <v>2179</v>
      </c>
      <c r="D1103" s="40" t="s">
        <v>2215</v>
      </c>
      <c r="E1103" s="40" t="s">
        <v>2115</v>
      </c>
      <c r="F1103" s="40" t="s">
        <v>2119</v>
      </c>
      <c r="G1103" s="42" t="s">
        <v>2108</v>
      </c>
      <c r="H1103" s="43" t="s">
        <v>3147</v>
      </c>
      <c r="I1103" s="233">
        <v>4125</v>
      </c>
      <c r="J1103" s="234">
        <v>522</v>
      </c>
      <c r="K1103" s="249">
        <v>30</v>
      </c>
      <c r="L1103" s="170">
        <v>861.18</v>
      </c>
      <c r="M1103" s="24">
        <f t="shared" si="111"/>
        <v>7.2727271999999997E-3</v>
      </c>
      <c r="N1103" s="24">
        <f t="shared" si="112"/>
        <v>4.4083276000000003E-3</v>
      </c>
      <c r="O1103" s="44">
        <f t="shared" si="113"/>
        <v>1.070818E-4</v>
      </c>
      <c r="P1103" s="20">
        <f t="shared" si="114"/>
        <v>16062</v>
      </c>
      <c r="Q1103" s="128"/>
      <c r="R1103" s="128"/>
      <c r="S1103" s="139"/>
      <c r="T1103" s="382"/>
      <c r="U1103" s="415"/>
      <c r="V1103" s="327"/>
      <c r="W1103" s="371"/>
      <c r="X1103" s="306"/>
      <c r="Y1103" s="307"/>
      <c r="Z1103" s="311"/>
      <c r="AA1103" s="328"/>
      <c r="AB1103" s="304"/>
      <c r="AC1103" s="351"/>
      <c r="AD1103" s="351"/>
      <c r="AE1103" s="360"/>
      <c r="AF1103" s="361"/>
      <c r="AG1103" s="351"/>
    </row>
    <row r="1104" spans="1:33" ht="15.75" hidden="1">
      <c r="A1104" s="75" t="s">
        <v>5903</v>
      </c>
      <c r="B1104" s="39" t="s">
        <v>1371</v>
      </c>
      <c r="C1104" s="40" t="s">
        <v>2179</v>
      </c>
      <c r="D1104" s="40" t="s">
        <v>2215</v>
      </c>
      <c r="E1104" s="40" t="s">
        <v>2120</v>
      </c>
      <c r="F1104" s="40" t="s">
        <v>2119</v>
      </c>
      <c r="G1104" s="42" t="s">
        <v>2108</v>
      </c>
      <c r="H1104" s="43" t="s">
        <v>3148</v>
      </c>
      <c r="I1104" s="233">
        <v>2602</v>
      </c>
      <c r="J1104" s="234">
        <v>341</v>
      </c>
      <c r="K1104" s="249">
        <v>39</v>
      </c>
      <c r="L1104" s="170">
        <v>787.64</v>
      </c>
      <c r="M1104" s="24">
        <f t="shared" si="111"/>
        <v>1.49884704E-2</v>
      </c>
      <c r="N1104" s="24">
        <f t="shared" si="112"/>
        <v>6.4890918999999997E-3</v>
      </c>
      <c r="O1104" s="44">
        <f t="shared" si="113"/>
        <v>1.5762520000000001E-4</v>
      </c>
      <c r="P1104" s="20">
        <f t="shared" si="114"/>
        <v>23643</v>
      </c>
      <c r="Q1104" s="128"/>
      <c r="R1104" s="128"/>
      <c r="S1104" s="139"/>
      <c r="T1104" s="382"/>
      <c r="U1104" s="415"/>
      <c r="V1104" s="327"/>
      <c r="W1104" s="371"/>
      <c r="X1104" s="306"/>
      <c r="Y1104" s="307"/>
      <c r="Z1104" s="311"/>
      <c r="AA1104" s="328"/>
      <c r="AB1104" s="304"/>
      <c r="AC1104" s="351"/>
      <c r="AD1104" s="351"/>
      <c r="AE1104" s="360"/>
      <c r="AF1104" s="361"/>
      <c r="AG1104" s="351"/>
    </row>
    <row r="1105" spans="1:33" ht="15.75" hidden="1">
      <c r="A1105" s="75" t="s">
        <v>5904</v>
      </c>
      <c r="B1105" s="39" t="s">
        <v>1372</v>
      </c>
      <c r="C1105" s="40" t="s">
        <v>2179</v>
      </c>
      <c r="D1105" s="40" t="s">
        <v>2215</v>
      </c>
      <c r="E1105" s="40" t="s">
        <v>2122</v>
      </c>
      <c r="F1105" s="40">
        <v>3</v>
      </c>
      <c r="G1105" s="42" t="s">
        <v>2109</v>
      </c>
      <c r="H1105" s="43" t="s">
        <v>3149</v>
      </c>
      <c r="I1105" s="233">
        <v>2842</v>
      </c>
      <c r="J1105" s="234">
        <v>375</v>
      </c>
      <c r="K1105" s="249">
        <v>65</v>
      </c>
      <c r="L1105" s="170">
        <v>1163.5899999999999</v>
      </c>
      <c r="M1105" s="24">
        <f t="shared" si="111"/>
        <v>2.2871217400000001E-2</v>
      </c>
      <c r="N1105" s="24">
        <f t="shared" si="112"/>
        <v>7.3709007999999999E-3</v>
      </c>
      <c r="O1105" s="44">
        <f t="shared" si="113"/>
        <v>1.7904499999999999E-4</v>
      </c>
      <c r="P1105" s="20">
        <f t="shared" si="114"/>
        <v>26856</v>
      </c>
      <c r="Q1105" s="128"/>
      <c r="R1105" s="128"/>
      <c r="S1105" s="139"/>
      <c r="T1105" s="382"/>
      <c r="U1105" s="415"/>
      <c r="V1105" s="327"/>
      <c r="W1105" s="371"/>
      <c r="X1105" s="306"/>
      <c r="Y1105" s="307"/>
      <c r="Z1105" s="311"/>
      <c r="AA1105" s="328"/>
      <c r="AB1105" s="304"/>
      <c r="AC1105" s="351"/>
      <c r="AD1105" s="351"/>
      <c r="AE1105" s="360"/>
      <c r="AF1105" s="361"/>
      <c r="AG1105" s="351"/>
    </row>
    <row r="1106" spans="1:33" ht="15.75" hidden="1">
      <c r="A1106" s="75" t="s">
        <v>5905</v>
      </c>
      <c r="B1106" s="39" t="s">
        <v>1373</v>
      </c>
      <c r="C1106" s="40" t="s">
        <v>2179</v>
      </c>
      <c r="D1106" s="40" t="s">
        <v>2215</v>
      </c>
      <c r="E1106" s="40" t="s">
        <v>2124</v>
      </c>
      <c r="F1106" s="40" t="s">
        <v>2119</v>
      </c>
      <c r="G1106" s="42" t="s">
        <v>2108</v>
      </c>
      <c r="H1106" s="43" t="s">
        <v>3150</v>
      </c>
      <c r="I1106" s="233">
        <v>11642</v>
      </c>
      <c r="J1106" s="234">
        <v>1586</v>
      </c>
      <c r="K1106" s="249">
        <v>150</v>
      </c>
      <c r="L1106" s="170">
        <v>1317.13</v>
      </c>
      <c r="M1106" s="24">
        <f t="shared" ref="M1106:M1169" si="115" xml:space="preserve"> ROUNDDOWN(K1106/I1106,10)</f>
        <v>1.28843841E-2</v>
      </c>
      <c r="N1106" s="24">
        <f t="shared" ref="N1106:N1169" si="116">ROUNDDOWN(J1106*M1106/L1106,10)</f>
        <v>1.5514515E-2</v>
      </c>
      <c r="O1106" s="44">
        <f t="shared" ref="O1106:O1169" si="117">ROUNDDOWN(N1106/$N$2499,10)</f>
        <v>3.7685989999999999E-4</v>
      </c>
      <c r="P1106" s="20">
        <f t="shared" si="114"/>
        <v>56528</v>
      </c>
      <c r="Q1106" s="128"/>
      <c r="R1106" s="128"/>
      <c r="S1106" s="139"/>
      <c r="T1106" s="382"/>
      <c r="U1106" s="415"/>
      <c r="V1106" s="327"/>
      <c r="W1106" s="371"/>
      <c r="X1106" s="306"/>
      <c r="Y1106" s="307"/>
      <c r="Z1106" s="311"/>
      <c r="AA1106" s="328"/>
      <c r="AB1106" s="304"/>
      <c r="AC1106" s="351"/>
      <c r="AD1106" s="351"/>
      <c r="AE1106" s="360"/>
      <c r="AF1106" s="361"/>
      <c r="AG1106" s="351"/>
    </row>
    <row r="1107" spans="1:33" ht="15.75" hidden="1">
      <c r="A1107" s="75" t="s">
        <v>5906</v>
      </c>
      <c r="B1107" s="39" t="s">
        <v>1374</v>
      </c>
      <c r="C1107" s="40" t="s">
        <v>2179</v>
      </c>
      <c r="D1107" s="40" t="s">
        <v>2215</v>
      </c>
      <c r="E1107" s="40" t="s">
        <v>2126</v>
      </c>
      <c r="F1107" s="40" t="s">
        <v>2119</v>
      </c>
      <c r="G1107" s="42" t="s">
        <v>2108</v>
      </c>
      <c r="H1107" s="43" t="s">
        <v>3151</v>
      </c>
      <c r="I1107" s="233">
        <v>2708</v>
      </c>
      <c r="J1107" s="234">
        <v>290</v>
      </c>
      <c r="K1107" s="249">
        <v>58</v>
      </c>
      <c r="L1107" s="170">
        <v>971.17</v>
      </c>
      <c r="M1107" s="24">
        <f t="shared" si="115"/>
        <v>2.14180206E-2</v>
      </c>
      <c r="N1107" s="24">
        <f t="shared" si="116"/>
        <v>6.3956114E-3</v>
      </c>
      <c r="O1107" s="44">
        <f t="shared" si="117"/>
        <v>1.553545E-4</v>
      </c>
      <c r="P1107" s="20">
        <f t="shared" si="114"/>
        <v>23303</v>
      </c>
      <c r="Q1107" s="128"/>
      <c r="R1107" s="128"/>
      <c r="S1107" s="139"/>
      <c r="T1107" s="382"/>
      <c r="U1107" s="415"/>
      <c r="V1107" s="327"/>
      <c r="W1107" s="371"/>
      <c r="X1107" s="306"/>
      <c r="Y1107" s="307"/>
      <c r="Z1107" s="311"/>
      <c r="AA1107" s="328"/>
      <c r="AB1107" s="304"/>
      <c r="AC1107" s="351"/>
      <c r="AD1107" s="351"/>
      <c r="AE1107" s="360"/>
      <c r="AF1107" s="361"/>
      <c r="AG1107" s="351"/>
    </row>
    <row r="1108" spans="1:33" ht="15.75" hidden="1">
      <c r="A1108" s="75" t="s">
        <v>5907</v>
      </c>
      <c r="B1108" s="39" t="s">
        <v>1375</v>
      </c>
      <c r="C1108" s="40" t="s">
        <v>2179</v>
      </c>
      <c r="D1108" s="40" t="s">
        <v>2215</v>
      </c>
      <c r="E1108" s="40" t="s">
        <v>2133</v>
      </c>
      <c r="F1108" s="40" t="s">
        <v>2119</v>
      </c>
      <c r="G1108" s="46" t="s">
        <v>2108</v>
      </c>
      <c r="H1108" s="48" t="s">
        <v>3146</v>
      </c>
      <c r="I1108" s="233">
        <v>12878</v>
      </c>
      <c r="J1108" s="234">
        <v>1899</v>
      </c>
      <c r="K1108" s="249">
        <v>142</v>
      </c>
      <c r="L1108" s="170">
        <v>1209.06</v>
      </c>
      <c r="M1108" s="24">
        <f t="shared" si="115"/>
        <v>1.10265569E-2</v>
      </c>
      <c r="N1108" s="24">
        <f t="shared" si="116"/>
        <v>1.7318769500000001E-2</v>
      </c>
      <c r="O1108" s="44">
        <f t="shared" si="117"/>
        <v>4.206867E-4</v>
      </c>
      <c r="P1108" s="20">
        <f t="shared" si="114"/>
        <v>63103</v>
      </c>
      <c r="Q1108" s="128"/>
      <c r="R1108" s="128"/>
      <c r="S1108" s="139"/>
      <c r="T1108" s="382"/>
      <c r="U1108" s="415"/>
      <c r="V1108" s="327"/>
      <c r="W1108" s="371"/>
      <c r="X1108" s="306"/>
      <c r="Y1108" s="307"/>
      <c r="Z1108" s="311"/>
      <c r="AA1108" s="328"/>
      <c r="AB1108" s="304"/>
      <c r="AC1108" s="351"/>
      <c r="AD1108" s="351"/>
      <c r="AE1108" s="360"/>
      <c r="AF1108" s="361"/>
      <c r="AG1108" s="351"/>
    </row>
    <row r="1109" spans="1:33" ht="15.75" hidden="1">
      <c r="A1109" s="75" t="s">
        <v>5908</v>
      </c>
      <c r="B1109" s="39" t="s">
        <v>1376</v>
      </c>
      <c r="C1109" s="40" t="s">
        <v>2179</v>
      </c>
      <c r="D1109" s="40" t="s">
        <v>2215</v>
      </c>
      <c r="E1109" s="40" t="s">
        <v>2157</v>
      </c>
      <c r="F1109" s="40" t="s">
        <v>2119</v>
      </c>
      <c r="G1109" s="42" t="s">
        <v>2108</v>
      </c>
      <c r="H1109" s="43" t="s">
        <v>3152</v>
      </c>
      <c r="I1109" s="233">
        <v>3735</v>
      </c>
      <c r="J1109" s="234">
        <v>540</v>
      </c>
      <c r="K1109" s="249">
        <v>122</v>
      </c>
      <c r="L1109" s="170">
        <v>954.64</v>
      </c>
      <c r="M1109" s="24">
        <f t="shared" si="115"/>
        <v>3.26639892E-2</v>
      </c>
      <c r="N1109" s="24">
        <f t="shared" si="116"/>
        <v>1.8476655200000001E-2</v>
      </c>
      <c r="O1109" s="44">
        <f t="shared" si="117"/>
        <v>4.4881270000000001E-4</v>
      </c>
      <c r="P1109" s="20">
        <f t="shared" si="114"/>
        <v>67321</v>
      </c>
      <c r="Q1109" s="128"/>
      <c r="R1109" s="128"/>
      <c r="S1109" s="139"/>
      <c r="T1109" s="382"/>
      <c r="U1109" s="415"/>
      <c r="V1109" s="327"/>
      <c r="W1109" s="371"/>
      <c r="X1109" s="306"/>
      <c r="Y1109" s="307"/>
      <c r="Z1109" s="311"/>
      <c r="AA1109" s="328"/>
      <c r="AB1109" s="304"/>
      <c r="AC1109" s="351"/>
      <c r="AD1109" s="351"/>
      <c r="AE1109" s="360"/>
      <c r="AF1109" s="361"/>
      <c r="AG1109" s="351"/>
    </row>
    <row r="1110" spans="1:33" ht="15.75" hidden="1">
      <c r="A1110" s="75" t="s">
        <v>5909</v>
      </c>
      <c r="B1110" s="39" t="s">
        <v>1377</v>
      </c>
      <c r="C1110" s="40" t="s">
        <v>2179</v>
      </c>
      <c r="D1110" s="40" t="s">
        <v>2215</v>
      </c>
      <c r="E1110" s="40" t="s">
        <v>2159</v>
      </c>
      <c r="F1110" s="40" t="s">
        <v>2119</v>
      </c>
      <c r="G1110" s="42" t="s">
        <v>2108</v>
      </c>
      <c r="H1110" s="43" t="s">
        <v>3153</v>
      </c>
      <c r="I1110" s="233">
        <v>1677</v>
      </c>
      <c r="J1110" s="234">
        <v>212</v>
      </c>
      <c r="K1110" s="249">
        <v>29</v>
      </c>
      <c r="L1110" s="170">
        <v>781.07</v>
      </c>
      <c r="M1110" s="24">
        <f t="shared" si="115"/>
        <v>1.7292784700000001E-2</v>
      </c>
      <c r="N1110" s="24">
        <f t="shared" si="116"/>
        <v>4.6936514000000002E-3</v>
      </c>
      <c r="O1110" s="44">
        <f t="shared" si="117"/>
        <v>1.140125E-4</v>
      </c>
      <c r="P1110" s="20">
        <f t="shared" si="114"/>
        <v>17101</v>
      </c>
      <c r="Q1110" s="128"/>
      <c r="R1110" s="128"/>
      <c r="S1110" s="139"/>
      <c r="T1110" s="382"/>
      <c r="U1110" s="415"/>
      <c r="V1110" s="327"/>
      <c r="W1110" s="371"/>
      <c r="X1110" s="306"/>
      <c r="Y1110" s="307"/>
      <c r="Z1110" s="311"/>
      <c r="AA1110" s="328"/>
      <c r="AB1110" s="304"/>
      <c r="AC1110" s="351"/>
      <c r="AD1110" s="351"/>
      <c r="AE1110" s="360"/>
      <c r="AF1110" s="361"/>
      <c r="AG1110" s="351"/>
    </row>
    <row r="1111" spans="1:33" ht="15.75" hidden="1">
      <c r="A1111" s="75" t="s">
        <v>5910</v>
      </c>
      <c r="B1111" s="39" t="s">
        <v>1378</v>
      </c>
      <c r="C1111" s="40" t="s">
        <v>2179</v>
      </c>
      <c r="D1111" s="40" t="s">
        <v>2215</v>
      </c>
      <c r="E1111" s="40" t="s">
        <v>2172</v>
      </c>
      <c r="F1111" s="40" t="s">
        <v>2119</v>
      </c>
      <c r="G1111" s="42" t="s">
        <v>2108</v>
      </c>
      <c r="H1111" s="43" t="s">
        <v>3154</v>
      </c>
      <c r="I1111" s="233">
        <v>4345</v>
      </c>
      <c r="J1111" s="234">
        <v>575</v>
      </c>
      <c r="K1111" s="249">
        <v>125</v>
      </c>
      <c r="L1111" s="170">
        <v>897.99</v>
      </c>
      <c r="M1111" s="24">
        <f t="shared" si="115"/>
        <v>2.8768699599999999E-2</v>
      </c>
      <c r="N1111" s="24">
        <f t="shared" si="116"/>
        <v>1.8421143000000001E-2</v>
      </c>
      <c r="O1111" s="44">
        <f t="shared" si="117"/>
        <v>4.474643E-4</v>
      </c>
      <c r="P1111" s="20">
        <f t="shared" si="114"/>
        <v>67119</v>
      </c>
      <c r="Q1111" s="128"/>
      <c r="R1111" s="128"/>
      <c r="S1111" s="139"/>
      <c r="T1111" s="382"/>
      <c r="U1111" s="415"/>
      <c r="V1111" s="327"/>
      <c r="W1111" s="371"/>
      <c r="X1111" s="306"/>
      <c r="Y1111" s="307"/>
      <c r="Z1111" s="311"/>
      <c r="AA1111" s="328"/>
      <c r="AB1111" s="304"/>
      <c r="AC1111" s="351"/>
      <c r="AD1111" s="351"/>
      <c r="AE1111" s="360"/>
      <c r="AF1111" s="361"/>
      <c r="AG1111" s="351"/>
    </row>
    <row r="1112" spans="1:33" ht="15.75" hidden="1">
      <c r="A1112" s="75" t="s">
        <v>5911</v>
      </c>
      <c r="B1112" s="39" t="s">
        <v>1379</v>
      </c>
      <c r="C1112" s="40" t="s">
        <v>2179</v>
      </c>
      <c r="D1112" s="40" t="s">
        <v>2215</v>
      </c>
      <c r="E1112" s="40" t="s">
        <v>2174</v>
      </c>
      <c r="F1112" s="40" t="s">
        <v>2119</v>
      </c>
      <c r="G1112" s="42" t="s">
        <v>2108</v>
      </c>
      <c r="H1112" s="43" t="s">
        <v>3155</v>
      </c>
      <c r="I1112" s="233">
        <v>3683</v>
      </c>
      <c r="J1112" s="234">
        <v>523</v>
      </c>
      <c r="K1112" s="249">
        <v>92</v>
      </c>
      <c r="L1112" s="170">
        <v>828.66</v>
      </c>
      <c r="M1112" s="24">
        <f t="shared" si="115"/>
        <v>2.4979636100000001E-2</v>
      </c>
      <c r="N1112" s="24">
        <f t="shared" si="116"/>
        <v>1.57656332E-2</v>
      </c>
      <c r="O1112" s="44">
        <f t="shared" si="117"/>
        <v>3.8295979999999999E-4</v>
      </c>
      <c r="P1112" s="20">
        <f t="shared" si="114"/>
        <v>57443</v>
      </c>
      <c r="Q1112" s="128"/>
      <c r="R1112" s="128"/>
      <c r="S1112" s="139"/>
      <c r="T1112" s="382"/>
      <c r="U1112" s="415"/>
      <c r="V1112" s="327"/>
      <c r="W1112" s="371"/>
      <c r="X1112" s="306"/>
      <c r="Y1112" s="307"/>
      <c r="Z1112" s="311"/>
      <c r="AA1112" s="328"/>
      <c r="AB1112" s="304"/>
      <c r="AC1112" s="351"/>
      <c r="AD1112" s="351"/>
      <c r="AE1112" s="360"/>
      <c r="AF1112" s="361"/>
      <c r="AG1112" s="351"/>
    </row>
    <row r="1113" spans="1:33" ht="15.75" hidden="1">
      <c r="A1113" s="75" t="s">
        <v>5912</v>
      </c>
      <c r="B1113" s="39" t="s">
        <v>1380</v>
      </c>
      <c r="C1113" s="40" t="s">
        <v>2179</v>
      </c>
      <c r="D1113" s="40" t="s">
        <v>2222</v>
      </c>
      <c r="E1113" s="40" t="s">
        <v>2116</v>
      </c>
      <c r="F1113" s="40" t="s">
        <v>2117</v>
      </c>
      <c r="G1113" s="42" t="s">
        <v>2107</v>
      </c>
      <c r="H1113" s="43" t="s">
        <v>2452</v>
      </c>
      <c r="I1113" s="233">
        <v>20605</v>
      </c>
      <c r="J1113" s="234">
        <v>3455</v>
      </c>
      <c r="K1113" s="249">
        <v>75</v>
      </c>
      <c r="L1113" s="170">
        <v>2725.77</v>
      </c>
      <c r="M1113" s="24">
        <f t="shared" si="115"/>
        <v>3.6398932E-3</v>
      </c>
      <c r="N1113" s="24">
        <f t="shared" si="116"/>
        <v>4.6136800999999998E-3</v>
      </c>
      <c r="O1113" s="44">
        <f t="shared" si="117"/>
        <v>1.120699E-4</v>
      </c>
      <c r="P1113" s="20">
        <f t="shared" si="114"/>
        <v>16810</v>
      </c>
      <c r="Q1113" s="128"/>
      <c r="R1113" s="128"/>
      <c r="S1113" s="139"/>
      <c r="T1113" s="382"/>
      <c r="U1113" s="415"/>
      <c r="V1113" s="327"/>
      <c r="W1113" s="371"/>
      <c r="X1113" s="306"/>
      <c r="Y1113" s="307"/>
      <c r="Z1113" s="311"/>
      <c r="AA1113" s="328"/>
      <c r="AB1113" s="304"/>
      <c r="AC1113" s="351"/>
      <c r="AD1113" s="351"/>
      <c r="AE1113" s="360"/>
      <c r="AF1113" s="361"/>
      <c r="AG1113" s="351"/>
    </row>
    <row r="1114" spans="1:33" ht="15.75" hidden="1">
      <c r="A1114" s="75" t="s">
        <v>5913</v>
      </c>
      <c r="B1114" s="39" t="s">
        <v>1381</v>
      </c>
      <c r="C1114" s="40" t="s">
        <v>2179</v>
      </c>
      <c r="D1114" s="40" t="s">
        <v>2222</v>
      </c>
      <c r="E1114" s="40" t="s">
        <v>2115</v>
      </c>
      <c r="F1114" s="40" t="s">
        <v>2117</v>
      </c>
      <c r="G1114" s="42" t="s">
        <v>2107</v>
      </c>
      <c r="H1114" s="43" t="s">
        <v>3156</v>
      </c>
      <c r="I1114" s="233">
        <v>44880</v>
      </c>
      <c r="J1114" s="234">
        <v>5976</v>
      </c>
      <c r="K1114" s="249">
        <v>139</v>
      </c>
      <c r="L1114" s="170">
        <v>1808.48</v>
      </c>
      <c r="M1114" s="24">
        <f t="shared" si="115"/>
        <v>3.0971479000000001E-3</v>
      </c>
      <c r="N1114" s="24">
        <f t="shared" si="116"/>
        <v>1.0234316E-2</v>
      </c>
      <c r="O1114" s="44">
        <f t="shared" si="117"/>
        <v>2.4859969999999998E-4</v>
      </c>
      <c r="P1114" s="20">
        <f t="shared" si="114"/>
        <v>37289</v>
      </c>
      <c r="Q1114" s="128"/>
      <c r="R1114" s="128"/>
      <c r="S1114" s="139"/>
      <c r="T1114" s="382"/>
      <c r="U1114" s="415"/>
      <c r="V1114" s="327"/>
      <c r="W1114" s="371"/>
      <c r="X1114" s="306"/>
      <c r="Y1114" s="307"/>
      <c r="Z1114" s="311"/>
      <c r="AA1114" s="328"/>
      <c r="AB1114" s="304"/>
      <c r="AC1114" s="351"/>
      <c r="AD1114" s="351"/>
      <c r="AE1114" s="360"/>
      <c r="AF1114" s="361"/>
      <c r="AG1114" s="351"/>
    </row>
    <row r="1115" spans="1:33" ht="15.75" hidden="1">
      <c r="A1115" s="75" t="s">
        <v>5914</v>
      </c>
      <c r="B1115" s="39" t="s">
        <v>1382</v>
      </c>
      <c r="C1115" s="40" t="s">
        <v>2179</v>
      </c>
      <c r="D1115" s="40" t="s">
        <v>2222</v>
      </c>
      <c r="E1115" s="40" t="s">
        <v>2120</v>
      </c>
      <c r="F1115" s="40" t="s">
        <v>2119</v>
      </c>
      <c r="G1115" s="42" t="s">
        <v>2108</v>
      </c>
      <c r="H1115" s="43" t="s">
        <v>3157</v>
      </c>
      <c r="I1115" s="233">
        <v>11680</v>
      </c>
      <c r="J1115" s="234">
        <v>1691</v>
      </c>
      <c r="K1115" s="249">
        <v>35</v>
      </c>
      <c r="L1115" s="170">
        <v>1750.98</v>
      </c>
      <c r="M1115" s="24">
        <f t="shared" si="115"/>
        <v>2.9965753000000001E-3</v>
      </c>
      <c r="N1115" s="24">
        <f t="shared" si="116"/>
        <v>2.8939272999999998E-3</v>
      </c>
      <c r="O1115" s="44">
        <f t="shared" si="117"/>
        <v>7.0295800000000006E-5</v>
      </c>
      <c r="P1115" s="20">
        <f t="shared" si="114"/>
        <v>10544</v>
      </c>
      <c r="Q1115" s="128"/>
      <c r="R1115" s="128"/>
      <c r="S1115" s="139"/>
      <c r="T1115" s="382"/>
      <c r="U1115" s="415"/>
      <c r="V1115" s="327"/>
      <c r="W1115" s="371"/>
      <c r="X1115" s="306"/>
      <c r="Y1115" s="307"/>
      <c r="Z1115" s="311"/>
      <c r="AA1115" s="328"/>
      <c r="AB1115" s="304"/>
      <c r="AC1115" s="351"/>
      <c r="AD1115" s="351"/>
      <c r="AE1115" s="360"/>
      <c r="AF1115" s="361"/>
      <c r="AG1115" s="351"/>
    </row>
    <row r="1116" spans="1:33" ht="15.75" hidden="1">
      <c r="A1116" s="75" t="s">
        <v>5915</v>
      </c>
      <c r="B1116" s="39" t="s">
        <v>1383</v>
      </c>
      <c r="C1116" s="40" t="s">
        <v>2179</v>
      </c>
      <c r="D1116" s="40" t="s">
        <v>2222</v>
      </c>
      <c r="E1116" s="40" t="s">
        <v>2122</v>
      </c>
      <c r="F1116" s="40">
        <v>3</v>
      </c>
      <c r="G1116" s="42" t="s">
        <v>2109</v>
      </c>
      <c r="H1116" s="43" t="s">
        <v>3158</v>
      </c>
      <c r="I1116" s="233">
        <v>15858</v>
      </c>
      <c r="J1116" s="234">
        <v>1996</v>
      </c>
      <c r="K1116" s="249">
        <v>40</v>
      </c>
      <c r="L1116" s="170">
        <v>2389.4299999999998</v>
      </c>
      <c r="M1116" s="24">
        <f t="shared" si="115"/>
        <v>2.5223861000000002E-3</v>
      </c>
      <c r="N1116" s="24">
        <f t="shared" si="116"/>
        <v>2.1070643000000002E-3</v>
      </c>
      <c r="O1116" s="44">
        <f t="shared" si="117"/>
        <v>5.1182199999999999E-5</v>
      </c>
      <c r="P1116" s="20">
        <f t="shared" si="114"/>
        <v>7677</v>
      </c>
      <c r="Q1116" s="128"/>
      <c r="R1116" s="128"/>
      <c r="S1116" s="139"/>
      <c r="T1116" s="382"/>
      <c r="U1116" s="415"/>
      <c r="V1116" s="327"/>
      <c r="W1116" s="371"/>
      <c r="X1116" s="306"/>
      <c r="Y1116" s="307"/>
      <c r="Z1116" s="311"/>
      <c r="AA1116" s="328"/>
      <c r="AB1116" s="304"/>
      <c r="AC1116" s="351"/>
      <c r="AD1116" s="351"/>
      <c r="AE1116" s="360"/>
      <c r="AF1116" s="361"/>
      <c r="AG1116" s="351"/>
    </row>
    <row r="1117" spans="1:33" ht="15.75" hidden="1">
      <c r="A1117" s="75" t="s">
        <v>5916</v>
      </c>
      <c r="B1117" s="39" t="s">
        <v>1384</v>
      </c>
      <c r="C1117" s="40" t="s">
        <v>2179</v>
      </c>
      <c r="D1117" s="40" t="s">
        <v>2222</v>
      </c>
      <c r="E1117" s="40" t="s">
        <v>2124</v>
      </c>
      <c r="F1117" s="40" t="s">
        <v>2119</v>
      </c>
      <c r="G1117" s="42" t="s">
        <v>2108</v>
      </c>
      <c r="H1117" s="43" t="s">
        <v>3159</v>
      </c>
      <c r="I1117" s="233">
        <v>8169</v>
      </c>
      <c r="J1117" s="234">
        <v>1174</v>
      </c>
      <c r="K1117" s="249">
        <v>16</v>
      </c>
      <c r="L1117" s="170">
        <v>1681.71</v>
      </c>
      <c r="M1117" s="24">
        <f t="shared" si="115"/>
        <v>1.958624E-3</v>
      </c>
      <c r="N1117" s="24">
        <f t="shared" si="116"/>
        <v>1.3673133000000001E-3</v>
      </c>
      <c r="O1117" s="44">
        <f t="shared" si="117"/>
        <v>3.3213100000000002E-5</v>
      </c>
      <c r="P1117" s="20">
        <f t="shared" si="114"/>
        <v>4981</v>
      </c>
      <c r="Q1117" s="128"/>
      <c r="R1117" s="128"/>
      <c r="S1117" s="139"/>
      <c r="T1117" s="382"/>
      <c r="U1117" s="415"/>
      <c r="V1117" s="327"/>
      <c r="W1117" s="371"/>
      <c r="X1117" s="306"/>
      <c r="Y1117" s="307"/>
      <c r="Z1117" s="311"/>
      <c r="AA1117" s="328"/>
      <c r="AB1117" s="304"/>
      <c r="AC1117" s="351"/>
      <c r="AD1117" s="351"/>
      <c r="AE1117" s="360"/>
      <c r="AF1117" s="361"/>
      <c r="AG1117" s="351"/>
    </row>
    <row r="1118" spans="1:33" ht="15.75" hidden="1">
      <c r="A1118" s="75" t="s">
        <v>5917</v>
      </c>
      <c r="B1118" s="39" t="s">
        <v>1385</v>
      </c>
      <c r="C1118" s="40" t="s">
        <v>2179</v>
      </c>
      <c r="D1118" s="40" t="s">
        <v>2222</v>
      </c>
      <c r="E1118" s="40" t="s">
        <v>2126</v>
      </c>
      <c r="F1118" s="40" t="s">
        <v>2119</v>
      </c>
      <c r="G1118" s="42" t="s">
        <v>2108</v>
      </c>
      <c r="H1118" s="43" t="s">
        <v>3160</v>
      </c>
      <c r="I1118" s="233">
        <v>3603</v>
      </c>
      <c r="J1118" s="234">
        <v>511</v>
      </c>
      <c r="K1118" s="249">
        <v>22</v>
      </c>
      <c r="L1118" s="170">
        <v>1241.97</v>
      </c>
      <c r="M1118" s="24">
        <f t="shared" si="115"/>
        <v>6.1060226999999998E-3</v>
      </c>
      <c r="N1118" s="24">
        <f t="shared" si="116"/>
        <v>2.5122808999999999E-3</v>
      </c>
      <c r="O1118" s="44">
        <f t="shared" si="117"/>
        <v>6.10253E-5</v>
      </c>
      <c r="P1118" s="20">
        <f t="shared" si="114"/>
        <v>9153</v>
      </c>
      <c r="Q1118" s="128"/>
      <c r="R1118" s="128"/>
      <c r="S1118" s="139"/>
      <c r="T1118" s="382"/>
      <c r="U1118" s="415"/>
      <c r="V1118" s="327"/>
      <c r="W1118" s="371"/>
      <c r="X1118" s="306"/>
      <c r="Y1118" s="307"/>
      <c r="Z1118" s="311"/>
      <c r="AA1118" s="328"/>
      <c r="AB1118" s="304"/>
      <c r="AC1118" s="351"/>
      <c r="AD1118" s="351"/>
      <c r="AE1118" s="360"/>
      <c r="AF1118" s="361"/>
      <c r="AG1118" s="351"/>
    </row>
    <row r="1119" spans="1:33" ht="15.75" hidden="1">
      <c r="A1119" s="75" t="s">
        <v>5918</v>
      </c>
      <c r="B1119" s="39" t="s">
        <v>1386</v>
      </c>
      <c r="C1119" s="40" t="s">
        <v>2179</v>
      </c>
      <c r="D1119" s="40" t="s">
        <v>2222</v>
      </c>
      <c r="E1119" s="40" t="s">
        <v>2133</v>
      </c>
      <c r="F1119" s="40" t="s">
        <v>2119</v>
      </c>
      <c r="G1119" s="42" t="s">
        <v>2108</v>
      </c>
      <c r="H1119" s="43" t="s">
        <v>3161</v>
      </c>
      <c r="I1119" s="233">
        <v>6380</v>
      </c>
      <c r="J1119" s="234">
        <v>802</v>
      </c>
      <c r="K1119" s="249">
        <v>28</v>
      </c>
      <c r="L1119" s="170">
        <v>1216.6300000000001</v>
      </c>
      <c r="M1119" s="24">
        <f t="shared" si="115"/>
        <v>4.3887147E-3</v>
      </c>
      <c r="N1119" s="24">
        <f t="shared" si="116"/>
        <v>2.8930317000000001E-3</v>
      </c>
      <c r="O1119" s="44">
        <f t="shared" si="117"/>
        <v>7.0273999999999998E-5</v>
      </c>
      <c r="P1119" s="20">
        <f t="shared" si="114"/>
        <v>10541</v>
      </c>
      <c r="Q1119" s="128"/>
      <c r="R1119" s="128"/>
      <c r="S1119" s="139"/>
      <c r="T1119" s="382"/>
      <c r="U1119" s="415"/>
      <c r="V1119" s="327"/>
      <c r="W1119" s="371"/>
      <c r="X1119" s="306"/>
      <c r="Y1119" s="307"/>
      <c r="Z1119" s="311"/>
      <c r="AA1119" s="328"/>
      <c r="AB1119" s="304"/>
      <c r="AC1119" s="351"/>
      <c r="AD1119" s="351"/>
      <c r="AE1119" s="360"/>
      <c r="AF1119" s="361"/>
      <c r="AG1119" s="351"/>
    </row>
    <row r="1120" spans="1:33" ht="15.75" hidden="1">
      <c r="A1120" s="75" t="s">
        <v>5919</v>
      </c>
      <c r="B1120" s="39" t="s">
        <v>1387</v>
      </c>
      <c r="C1120" s="40" t="s">
        <v>2179</v>
      </c>
      <c r="D1120" s="40" t="s">
        <v>2222</v>
      </c>
      <c r="E1120" s="40" t="s">
        <v>2157</v>
      </c>
      <c r="F1120" s="40" t="s">
        <v>2119</v>
      </c>
      <c r="G1120" s="42" t="s">
        <v>2108</v>
      </c>
      <c r="H1120" s="43" t="s">
        <v>3162</v>
      </c>
      <c r="I1120" s="233">
        <v>12861</v>
      </c>
      <c r="J1120" s="234">
        <v>2172</v>
      </c>
      <c r="K1120" s="249">
        <v>54</v>
      </c>
      <c r="L1120" s="170">
        <v>3519.16</v>
      </c>
      <c r="M1120" s="24">
        <f t="shared" si="115"/>
        <v>4.1987403E-3</v>
      </c>
      <c r="N1120" s="24">
        <f t="shared" si="116"/>
        <v>2.5914319999999999E-3</v>
      </c>
      <c r="O1120" s="44">
        <f t="shared" si="117"/>
        <v>6.2947900000000001E-5</v>
      </c>
      <c r="P1120" s="20">
        <f t="shared" si="114"/>
        <v>9442</v>
      </c>
      <c r="Q1120" s="128"/>
      <c r="R1120" s="128"/>
      <c r="S1120" s="139"/>
      <c r="T1120" s="382"/>
      <c r="U1120" s="415"/>
      <c r="V1120" s="327"/>
      <c r="W1120" s="371"/>
      <c r="X1120" s="306"/>
      <c r="Y1120" s="307"/>
      <c r="Z1120" s="311"/>
      <c r="AA1120" s="328"/>
      <c r="AB1120" s="304"/>
      <c r="AC1120" s="351"/>
      <c r="AD1120" s="351"/>
      <c r="AE1120" s="360"/>
      <c r="AF1120" s="361"/>
      <c r="AG1120" s="351"/>
    </row>
    <row r="1121" spans="1:33" ht="15.75" hidden="1">
      <c r="A1121" s="75" t="s">
        <v>5920</v>
      </c>
      <c r="B1121" s="39" t="s">
        <v>1388</v>
      </c>
      <c r="C1121" s="40" t="s">
        <v>2179</v>
      </c>
      <c r="D1121" s="40" t="s">
        <v>2228</v>
      </c>
      <c r="E1121" s="40" t="s">
        <v>2116</v>
      </c>
      <c r="F1121" s="40">
        <v>3</v>
      </c>
      <c r="G1121" s="42" t="s">
        <v>2109</v>
      </c>
      <c r="H1121" s="43" t="s">
        <v>3163</v>
      </c>
      <c r="I1121" s="233">
        <v>26772</v>
      </c>
      <c r="J1121" s="234">
        <v>3798</v>
      </c>
      <c r="K1121" s="249">
        <v>80</v>
      </c>
      <c r="L1121" s="170">
        <v>2003.04</v>
      </c>
      <c r="M1121" s="24">
        <f t="shared" si="115"/>
        <v>2.9881966E-3</v>
      </c>
      <c r="N1121" s="24">
        <f t="shared" si="116"/>
        <v>5.6659730000000004E-3</v>
      </c>
      <c r="O1121" s="44">
        <f t="shared" si="117"/>
        <v>1.3763100000000001E-4</v>
      </c>
      <c r="P1121" s="20">
        <f t="shared" si="114"/>
        <v>20644</v>
      </c>
      <c r="Q1121" s="128"/>
      <c r="R1121" s="128"/>
      <c r="S1121" s="139"/>
      <c r="T1121" s="382"/>
      <c r="U1121" s="415"/>
      <c r="V1121" s="327"/>
      <c r="W1121" s="371"/>
      <c r="X1121" s="306"/>
      <c r="Y1121" s="307"/>
      <c r="Z1121" s="311"/>
      <c r="AA1121" s="328"/>
      <c r="AB1121" s="304"/>
      <c r="AC1121" s="351"/>
      <c r="AD1121" s="351"/>
      <c r="AE1121" s="360"/>
      <c r="AF1121" s="361"/>
      <c r="AG1121" s="351"/>
    </row>
    <row r="1122" spans="1:33" ht="15.75" hidden="1">
      <c r="A1122" s="75" t="s">
        <v>5921</v>
      </c>
      <c r="B1122" s="39" t="s">
        <v>1389</v>
      </c>
      <c r="C1122" s="40" t="s">
        <v>2179</v>
      </c>
      <c r="D1122" s="40" t="s">
        <v>2228</v>
      </c>
      <c r="E1122" s="40" t="s">
        <v>2115</v>
      </c>
      <c r="F1122" s="40">
        <v>3</v>
      </c>
      <c r="G1122" s="42" t="s">
        <v>2109</v>
      </c>
      <c r="H1122" s="43" t="s">
        <v>3164</v>
      </c>
      <c r="I1122" s="233">
        <v>24721</v>
      </c>
      <c r="J1122" s="234">
        <v>3293</v>
      </c>
      <c r="K1122" s="249">
        <v>38</v>
      </c>
      <c r="L1122" s="170">
        <v>4331.68</v>
      </c>
      <c r="M1122" s="24">
        <f t="shared" si="115"/>
        <v>1.5371546E-3</v>
      </c>
      <c r="N1122" s="24">
        <f t="shared" si="116"/>
        <v>1.1685650999999999E-3</v>
      </c>
      <c r="O1122" s="44">
        <f t="shared" si="117"/>
        <v>2.8385300000000001E-5</v>
      </c>
      <c r="P1122" s="20">
        <f t="shared" si="114"/>
        <v>4257</v>
      </c>
      <c r="Q1122" s="128"/>
      <c r="R1122" s="128"/>
      <c r="S1122" s="139"/>
      <c r="T1122" s="382"/>
      <c r="U1122" s="415"/>
      <c r="V1122" s="327"/>
      <c r="W1122" s="371"/>
      <c r="X1122" s="306"/>
      <c r="Y1122" s="307"/>
      <c r="Z1122" s="311"/>
      <c r="AA1122" s="328"/>
      <c r="AB1122" s="304"/>
      <c r="AC1122" s="351"/>
      <c r="AD1122" s="351"/>
      <c r="AE1122" s="360"/>
      <c r="AF1122" s="361"/>
      <c r="AG1122" s="351"/>
    </row>
    <row r="1123" spans="1:33" ht="15.75" hidden="1">
      <c r="A1123" s="75" t="s">
        <v>5922</v>
      </c>
      <c r="B1123" s="39" t="s">
        <v>1390</v>
      </c>
      <c r="C1123" s="40" t="s">
        <v>2179</v>
      </c>
      <c r="D1123" s="40" t="s">
        <v>2228</v>
      </c>
      <c r="E1123" s="40" t="s">
        <v>2120</v>
      </c>
      <c r="F1123" s="40" t="s">
        <v>2119</v>
      </c>
      <c r="G1123" s="42" t="s">
        <v>2108</v>
      </c>
      <c r="H1123" s="43" t="s">
        <v>3165</v>
      </c>
      <c r="I1123" s="233">
        <v>27203</v>
      </c>
      <c r="J1123" s="234">
        <v>5265</v>
      </c>
      <c r="K1123" s="249">
        <v>43</v>
      </c>
      <c r="L1123" s="170">
        <v>4275.53</v>
      </c>
      <c r="M1123" s="24">
        <f t="shared" si="115"/>
        <v>1.5807079999999999E-3</v>
      </c>
      <c r="N1123" s="24">
        <f t="shared" si="116"/>
        <v>1.9465253000000001E-3</v>
      </c>
      <c r="O1123" s="44">
        <f t="shared" si="117"/>
        <v>4.72826E-5</v>
      </c>
      <c r="P1123" s="20">
        <f t="shared" si="114"/>
        <v>7092</v>
      </c>
      <c r="Q1123" s="128"/>
      <c r="R1123" s="128"/>
      <c r="S1123" s="139"/>
      <c r="T1123" s="382"/>
      <c r="U1123" s="415"/>
      <c r="V1123" s="327"/>
      <c r="W1123" s="371"/>
      <c r="X1123" s="306"/>
      <c r="Y1123" s="307"/>
      <c r="Z1123" s="311"/>
      <c r="AA1123" s="328"/>
      <c r="AB1123" s="304"/>
      <c r="AC1123" s="351"/>
      <c r="AD1123" s="351"/>
      <c r="AE1123" s="360"/>
      <c r="AF1123" s="361"/>
      <c r="AG1123" s="351"/>
    </row>
    <row r="1124" spans="1:33" ht="15.75" hidden="1">
      <c r="A1124" s="75" t="s">
        <v>5923</v>
      </c>
      <c r="B1124" s="39" t="s">
        <v>1391</v>
      </c>
      <c r="C1124" s="40" t="s">
        <v>2179</v>
      </c>
      <c r="D1124" s="40" t="s">
        <v>2228</v>
      </c>
      <c r="E1124" s="40" t="s">
        <v>2122</v>
      </c>
      <c r="F1124" s="40">
        <v>3</v>
      </c>
      <c r="G1124" s="42" t="s">
        <v>2109</v>
      </c>
      <c r="H1124" s="43" t="s">
        <v>3166</v>
      </c>
      <c r="I1124" s="233">
        <v>83792</v>
      </c>
      <c r="J1124" s="234">
        <v>13846</v>
      </c>
      <c r="K1124" s="249">
        <v>106</v>
      </c>
      <c r="L1124" s="170">
        <v>3021.3</v>
      </c>
      <c r="M1124" s="24">
        <f t="shared" si="115"/>
        <v>1.2650372E-3</v>
      </c>
      <c r="N1124" s="24">
        <f t="shared" si="116"/>
        <v>5.7974067000000004E-3</v>
      </c>
      <c r="O1124" s="44">
        <f t="shared" si="117"/>
        <v>1.408236E-4</v>
      </c>
      <c r="P1124" s="20">
        <f t="shared" si="114"/>
        <v>21123</v>
      </c>
      <c r="Q1124" s="128"/>
      <c r="R1124" s="128"/>
      <c r="S1124" s="139"/>
      <c r="T1124" s="382"/>
      <c r="U1124" s="415"/>
      <c r="V1124" s="327"/>
      <c r="W1124" s="371"/>
      <c r="X1124" s="306"/>
      <c r="Y1124" s="307"/>
      <c r="Z1124" s="311"/>
      <c r="AA1124" s="328"/>
      <c r="AB1124" s="304"/>
      <c r="AC1124" s="351"/>
      <c r="AD1124" s="351"/>
      <c r="AE1124" s="360"/>
      <c r="AF1124" s="361"/>
      <c r="AG1124" s="351"/>
    </row>
    <row r="1125" spans="1:33" ht="15.75" hidden="1">
      <c r="A1125" s="75" t="s">
        <v>5924</v>
      </c>
      <c r="B1125" s="39" t="s">
        <v>1392</v>
      </c>
      <c r="C1125" s="40" t="s">
        <v>2179</v>
      </c>
      <c r="D1125" s="40" t="s">
        <v>2228</v>
      </c>
      <c r="E1125" s="40" t="s">
        <v>2124</v>
      </c>
      <c r="F1125" s="40" t="s">
        <v>2119</v>
      </c>
      <c r="G1125" s="42" t="s">
        <v>2108</v>
      </c>
      <c r="H1125" s="43" t="s">
        <v>3167</v>
      </c>
      <c r="I1125" s="233">
        <v>10996</v>
      </c>
      <c r="J1125" s="234">
        <v>1793</v>
      </c>
      <c r="K1125" s="249">
        <v>47</v>
      </c>
      <c r="L1125" s="170">
        <v>1709.25</v>
      </c>
      <c r="M1125" s="24">
        <f t="shared" si="115"/>
        <v>4.2742815000000002E-3</v>
      </c>
      <c r="N1125" s="24">
        <f t="shared" si="116"/>
        <v>4.4837130999999999E-3</v>
      </c>
      <c r="O1125" s="44">
        <f t="shared" si="117"/>
        <v>1.089129E-4</v>
      </c>
      <c r="P1125" s="20">
        <f t="shared" si="114"/>
        <v>16336</v>
      </c>
      <c r="Q1125" s="128"/>
      <c r="R1125" s="128"/>
      <c r="S1125" s="139"/>
      <c r="T1125" s="382"/>
      <c r="U1125" s="415"/>
      <c r="V1125" s="327"/>
      <c r="W1125" s="371"/>
      <c r="X1125" s="306"/>
      <c r="Y1125" s="307"/>
      <c r="Z1125" s="311"/>
      <c r="AA1125" s="328"/>
      <c r="AB1125" s="304"/>
      <c r="AC1125" s="351"/>
      <c r="AD1125" s="351"/>
      <c r="AE1125" s="360"/>
      <c r="AF1125" s="361"/>
      <c r="AG1125" s="351"/>
    </row>
    <row r="1126" spans="1:33" ht="15.75" hidden="1">
      <c r="A1126" s="75" t="s">
        <v>5925</v>
      </c>
      <c r="B1126" s="39" t="s">
        <v>1393</v>
      </c>
      <c r="C1126" s="40" t="s">
        <v>2179</v>
      </c>
      <c r="D1126" s="40" t="s">
        <v>2228</v>
      </c>
      <c r="E1126" s="40" t="s">
        <v>2126</v>
      </c>
      <c r="F1126" s="40">
        <v>3</v>
      </c>
      <c r="G1126" s="42" t="s">
        <v>2109</v>
      </c>
      <c r="H1126" s="43" t="s">
        <v>3168</v>
      </c>
      <c r="I1126" s="233">
        <v>11467</v>
      </c>
      <c r="J1126" s="234">
        <v>1688</v>
      </c>
      <c r="K1126" s="249">
        <v>26</v>
      </c>
      <c r="L1126" s="170">
        <v>1916.13</v>
      </c>
      <c r="M1126" s="24">
        <f t="shared" si="115"/>
        <v>2.2673759000000002E-3</v>
      </c>
      <c r="N1126" s="24">
        <f t="shared" si="116"/>
        <v>1.9974273000000001E-3</v>
      </c>
      <c r="O1126" s="44">
        <f t="shared" si="117"/>
        <v>4.8519100000000001E-5</v>
      </c>
      <c r="P1126" s="20">
        <f t="shared" si="114"/>
        <v>7277</v>
      </c>
      <c r="Q1126" s="128"/>
      <c r="R1126" s="128"/>
      <c r="S1126" s="139"/>
      <c r="T1126" s="382"/>
      <c r="U1126" s="415"/>
      <c r="V1126" s="327"/>
      <c r="W1126" s="371"/>
      <c r="X1126" s="306"/>
      <c r="Y1126" s="307"/>
      <c r="Z1126" s="311"/>
      <c r="AA1126" s="328"/>
      <c r="AB1126" s="304"/>
      <c r="AC1126" s="351"/>
      <c r="AD1126" s="351"/>
      <c r="AE1126" s="360"/>
      <c r="AF1126" s="361"/>
      <c r="AG1126" s="351"/>
    </row>
    <row r="1127" spans="1:33" ht="15.75" hidden="1">
      <c r="A1127" s="75" t="s">
        <v>5926</v>
      </c>
      <c r="B1127" s="39" t="s">
        <v>1394</v>
      </c>
      <c r="C1127" s="40" t="s">
        <v>2179</v>
      </c>
      <c r="D1127" s="40" t="s">
        <v>2234</v>
      </c>
      <c r="E1127" s="40" t="s">
        <v>2116</v>
      </c>
      <c r="F1127" s="40" t="s">
        <v>2119</v>
      </c>
      <c r="G1127" s="42" t="s">
        <v>2108</v>
      </c>
      <c r="H1127" s="43" t="s">
        <v>3169</v>
      </c>
      <c r="I1127" s="233">
        <v>9088</v>
      </c>
      <c r="J1127" s="234">
        <v>1322</v>
      </c>
      <c r="K1127" s="249">
        <v>106</v>
      </c>
      <c r="L1127" s="170">
        <v>1186</v>
      </c>
      <c r="M1127" s="24">
        <f t="shared" si="115"/>
        <v>1.16637323E-2</v>
      </c>
      <c r="N1127" s="24">
        <f t="shared" si="116"/>
        <v>1.3001225999999999E-2</v>
      </c>
      <c r="O1127" s="44">
        <f t="shared" si="117"/>
        <v>3.1581010000000001E-4</v>
      </c>
      <c r="P1127" s="20">
        <f t="shared" si="114"/>
        <v>47371</v>
      </c>
      <c r="Q1127" s="128"/>
      <c r="R1127" s="128"/>
      <c r="S1127" s="139"/>
      <c r="T1127" s="382"/>
      <c r="U1127" s="415"/>
      <c r="V1127" s="327"/>
      <c r="W1127" s="371"/>
      <c r="X1127" s="306"/>
      <c r="Y1127" s="307"/>
      <c r="Z1127" s="311"/>
      <c r="AA1127" s="328"/>
      <c r="AB1127" s="304"/>
      <c r="AC1127" s="351"/>
      <c r="AD1127" s="351"/>
      <c r="AE1127" s="360"/>
      <c r="AF1127" s="361"/>
      <c r="AG1127" s="351"/>
    </row>
    <row r="1128" spans="1:33" ht="15.75" hidden="1">
      <c r="A1128" s="75" t="s">
        <v>5927</v>
      </c>
      <c r="B1128" s="39" t="s">
        <v>1395</v>
      </c>
      <c r="C1128" s="40" t="s">
        <v>2179</v>
      </c>
      <c r="D1128" s="40" t="s">
        <v>2234</v>
      </c>
      <c r="E1128" s="40" t="s">
        <v>2115</v>
      </c>
      <c r="F1128" s="40" t="s">
        <v>2119</v>
      </c>
      <c r="G1128" s="42" t="s">
        <v>2108</v>
      </c>
      <c r="H1128" s="43" t="s">
        <v>3170</v>
      </c>
      <c r="I1128" s="233">
        <v>8221</v>
      </c>
      <c r="J1128" s="234">
        <v>1045</v>
      </c>
      <c r="K1128" s="249">
        <v>111</v>
      </c>
      <c r="L1128" s="170">
        <v>1159.8</v>
      </c>
      <c r="M1128" s="24">
        <f t="shared" si="115"/>
        <v>1.3502007E-2</v>
      </c>
      <c r="N1128" s="24">
        <f t="shared" si="116"/>
        <v>1.2165543399999999E-2</v>
      </c>
      <c r="O1128" s="44">
        <f t="shared" si="117"/>
        <v>2.9551069999999999E-4</v>
      </c>
      <c r="P1128" s="20">
        <f t="shared" si="114"/>
        <v>44326</v>
      </c>
      <c r="Q1128" s="128"/>
      <c r="R1128" s="128"/>
      <c r="S1128" s="139"/>
      <c r="T1128" s="382"/>
      <c r="U1128" s="415"/>
      <c r="V1128" s="327"/>
      <c r="W1128" s="371"/>
      <c r="X1128" s="306"/>
      <c r="Y1128" s="307"/>
      <c r="Z1128" s="311"/>
      <c r="AA1128" s="328"/>
      <c r="AB1128" s="304"/>
      <c r="AC1128" s="351"/>
      <c r="AD1128" s="351"/>
      <c r="AE1128" s="360"/>
      <c r="AF1128" s="361"/>
      <c r="AG1128" s="351"/>
    </row>
    <row r="1129" spans="1:33" ht="15.75" hidden="1">
      <c r="A1129" s="75" t="s">
        <v>5928</v>
      </c>
      <c r="B1129" s="39" t="s">
        <v>1396</v>
      </c>
      <c r="C1129" s="40" t="s">
        <v>2179</v>
      </c>
      <c r="D1129" s="40" t="s">
        <v>2234</v>
      </c>
      <c r="E1129" s="40" t="s">
        <v>2120</v>
      </c>
      <c r="F1129" s="40" t="s">
        <v>2119</v>
      </c>
      <c r="G1129" s="42" t="s">
        <v>2108</v>
      </c>
      <c r="H1129" s="43" t="s">
        <v>3171</v>
      </c>
      <c r="I1129" s="233">
        <v>8262</v>
      </c>
      <c r="J1129" s="234">
        <v>1222</v>
      </c>
      <c r="K1129" s="249">
        <v>149</v>
      </c>
      <c r="L1129" s="170">
        <v>1145.5999999999999</v>
      </c>
      <c r="M1129" s="24">
        <f t="shared" si="115"/>
        <v>1.8034374200000002E-2</v>
      </c>
      <c r="N1129" s="24">
        <f t="shared" si="116"/>
        <v>1.9237085599999999E-2</v>
      </c>
      <c r="O1129" s="44">
        <f t="shared" si="117"/>
        <v>4.6728420000000001E-4</v>
      </c>
      <c r="P1129" s="20">
        <f t="shared" si="114"/>
        <v>70092</v>
      </c>
      <c r="Q1129" s="128"/>
      <c r="R1129" s="128"/>
      <c r="S1129" s="139"/>
      <c r="T1129" s="382"/>
      <c r="U1129" s="415"/>
      <c r="V1129" s="327"/>
      <c r="W1129" s="371"/>
      <c r="X1129" s="306"/>
      <c r="Y1129" s="307"/>
      <c r="Z1129" s="311"/>
      <c r="AA1129" s="328"/>
      <c r="AB1129" s="304"/>
      <c r="AC1129" s="351"/>
      <c r="AD1129" s="351"/>
      <c r="AE1129" s="360"/>
      <c r="AF1129" s="361"/>
      <c r="AG1129" s="351"/>
    </row>
    <row r="1130" spans="1:33" ht="15.75" hidden="1">
      <c r="A1130" s="75" t="s">
        <v>5929</v>
      </c>
      <c r="B1130" s="39" t="s">
        <v>1397</v>
      </c>
      <c r="C1130" s="40" t="s">
        <v>2179</v>
      </c>
      <c r="D1130" s="40" t="s">
        <v>2234</v>
      </c>
      <c r="E1130" s="40" t="s">
        <v>2122</v>
      </c>
      <c r="F1130" s="40" t="s">
        <v>2119</v>
      </c>
      <c r="G1130" s="42" t="s">
        <v>2108</v>
      </c>
      <c r="H1130" s="43" t="s">
        <v>3172</v>
      </c>
      <c r="I1130" s="233">
        <v>5584</v>
      </c>
      <c r="J1130" s="234">
        <v>791</v>
      </c>
      <c r="K1130" s="249">
        <v>214</v>
      </c>
      <c r="L1130" s="170">
        <v>831.63</v>
      </c>
      <c r="M1130" s="24">
        <f t="shared" si="115"/>
        <v>3.8323782200000003E-2</v>
      </c>
      <c r="N1130" s="24">
        <f t="shared" si="116"/>
        <v>3.6451440799999998E-2</v>
      </c>
      <c r="O1130" s="44">
        <f t="shared" si="117"/>
        <v>8.8543460000000004E-4</v>
      </c>
      <c r="P1130" s="20">
        <f t="shared" si="114"/>
        <v>132815</v>
      </c>
      <c r="Q1130" s="128"/>
      <c r="R1130" s="128"/>
      <c r="S1130" s="139"/>
      <c r="T1130" s="382"/>
      <c r="U1130" s="415"/>
      <c r="V1130" s="327"/>
      <c r="W1130" s="371"/>
      <c r="X1130" s="306"/>
      <c r="Y1130" s="307"/>
      <c r="Z1130" s="311"/>
      <c r="AA1130" s="328"/>
      <c r="AB1130" s="304"/>
      <c r="AC1130" s="351"/>
      <c r="AD1130" s="351"/>
      <c r="AE1130" s="360"/>
      <c r="AF1130" s="361"/>
      <c r="AG1130" s="351"/>
    </row>
    <row r="1131" spans="1:33" ht="15.75" hidden="1">
      <c r="A1131" s="75" t="s">
        <v>5930</v>
      </c>
      <c r="B1131" s="39" t="s">
        <v>1398</v>
      </c>
      <c r="C1131" s="40" t="s">
        <v>2179</v>
      </c>
      <c r="D1131" s="40" t="s">
        <v>2234</v>
      </c>
      <c r="E1131" s="40" t="s">
        <v>2124</v>
      </c>
      <c r="F1131" s="40">
        <v>3</v>
      </c>
      <c r="G1131" s="42" t="s">
        <v>2109</v>
      </c>
      <c r="H1131" s="43" t="s">
        <v>3173</v>
      </c>
      <c r="I1131" s="233">
        <v>7957</v>
      </c>
      <c r="J1131" s="234">
        <v>1227</v>
      </c>
      <c r="K1131" s="249">
        <v>207</v>
      </c>
      <c r="L1131" s="170">
        <v>1027.8499999999999</v>
      </c>
      <c r="M1131" s="24">
        <f t="shared" si="115"/>
        <v>2.6014829699999999E-2</v>
      </c>
      <c r="N1131" s="24">
        <f t="shared" si="116"/>
        <v>3.1055305700000001E-2</v>
      </c>
      <c r="O1131" s="44">
        <f t="shared" si="117"/>
        <v>7.5435819999999996E-4</v>
      </c>
      <c r="P1131" s="20">
        <f t="shared" si="114"/>
        <v>113153</v>
      </c>
      <c r="Q1131" s="128"/>
      <c r="R1131" s="128"/>
      <c r="S1131" s="139"/>
      <c r="T1131" s="382"/>
      <c r="U1131" s="415"/>
      <c r="V1131" s="327"/>
      <c r="W1131" s="371"/>
      <c r="X1131" s="306"/>
      <c r="Y1131" s="307"/>
      <c r="Z1131" s="311"/>
      <c r="AA1131" s="328"/>
      <c r="AB1131" s="304"/>
      <c r="AC1131" s="351"/>
      <c r="AD1131" s="351"/>
      <c r="AE1131" s="360"/>
      <c r="AF1131" s="361"/>
      <c r="AG1131" s="351"/>
    </row>
    <row r="1132" spans="1:33" ht="15.75" hidden="1">
      <c r="A1132" s="75" t="s">
        <v>5931</v>
      </c>
      <c r="B1132" s="39" t="s">
        <v>1399</v>
      </c>
      <c r="C1132" s="40" t="s">
        <v>2179</v>
      </c>
      <c r="D1132" s="40" t="s">
        <v>2234</v>
      </c>
      <c r="E1132" s="40" t="s">
        <v>2126</v>
      </c>
      <c r="F1132" s="40">
        <v>3</v>
      </c>
      <c r="G1132" s="42" t="s">
        <v>2109</v>
      </c>
      <c r="H1132" s="43" t="s">
        <v>3174</v>
      </c>
      <c r="I1132" s="233">
        <v>11021</v>
      </c>
      <c r="J1132" s="234">
        <v>1424</v>
      </c>
      <c r="K1132" s="249">
        <v>196</v>
      </c>
      <c r="L1132" s="170">
        <v>1271.1099999999999</v>
      </c>
      <c r="M1132" s="24">
        <f t="shared" si="115"/>
        <v>1.7784230099999999E-2</v>
      </c>
      <c r="N1132" s="24">
        <f t="shared" si="116"/>
        <v>1.9923329699999999E-2</v>
      </c>
      <c r="O1132" s="44">
        <f t="shared" si="117"/>
        <v>4.8395360000000001E-4</v>
      </c>
      <c r="P1132" s="20">
        <f t="shared" si="114"/>
        <v>72593</v>
      </c>
      <c r="Q1132" s="128"/>
      <c r="R1132" s="128"/>
      <c r="S1132" s="139"/>
      <c r="T1132" s="382"/>
      <c r="U1132" s="415"/>
      <c r="V1132" s="327"/>
      <c r="W1132" s="371"/>
      <c r="X1132" s="306"/>
      <c r="Y1132" s="307"/>
      <c r="Z1132" s="311"/>
      <c r="AA1132" s="328"/>
      <c r="AB1132" s="304"/>
      <c r="AC1132" s="351"/>
      <c r="AD1132" s="351"/>
      <c r="AE1132" s="360"/>
      <c r="AF1132" s="361"/>
      <c r="AG1132" s="351"/>
    </row>
    <row r="1133" spans="1:33" ht="15.75" hidden="1">
      <c r="A1133" s="75" t="s">
        <v>5932</v>
      </c>
      <c r="B1133" s="39" t="s">
        <v>1400</v>
      </c>
      <c r="C1133" s="40" t="s">
        <v>2179</v>
      </c>
      <c r="D1133" s="40" t="s">
        <v>2234</v>
      </c>
      <c r="E1133" s="40" t="s">
        <v>2133</v>
      </c>
      <c r="F1133" s="40" t="s">
        <v>2119</v>
      </c>
      <c r="G1133" s="42" t="s">
        <v>2108</v>
      </c>
      <c r="H1133" s="43" t="s">
        <v>3175</v>
      </c>
      <c r="I1133" s="233">
        <v>5402</v>
      </c>
      <c r="J1133" s="234">
        <v>726</v>
      </c>
      <c r="K1133" s="249">
        <v>63</v>
      </c>
      <c r="L1133" s="170">
        <v>1610.59</v>
      </c>
      <c r="M1133" s="24">
        <f t="shared" si="115"/>
        <v>1.1662347199999999E-2</v>
      </c>
      <c r="N1133" s="24">
        <f t="shared" si="116"/>
        <v>5.2569953000000001E-3</v>
      </c>
      <c r="O1133" s="44">
        <f t="shared" si="117"/>
        <v>1.2769659999999999E-4</v>
      </c>
      <c r="P1133" s="20">
        <f t="shared" si="114"/>
        <v>19154</v>
      </c>
      <c r="Q1133" s="128"/>
      <c r="R1133" s="128"/>
      <c r="S1133" s="139"/>
      <c r="T1133" s="382"/>
      <c r="U1133" s="415"/>
      <c r="V1133" s="327"/>
      <c r="W1133" s="371"/>
      <c r="X1133" s="306"/>
      <c r="Y1133" s="307"/>
      <c r="Z1133" s="311"/>
      <c r="AA1133" s="328"/>
      <c r="AB1133" s="304"/>
      <c r="AC1133" s="351"/>
      <c r="AD1133" s="351"/>
      <c r="AE1133" s="360"/>
      <c r="AF1133" s="361"/>
      <c r="AG1133" s="351"/>
    </row>
    <row r="1134" spans="1:33" ht="15.75" hidden="1">
      <c r="A1134" s="75" t="s">
        <v>5933</v>
      </c>
      <c r="B1134" s="39" t="s">
        <v>1401</v>
      </c>
      <c r="C1134" s="40" t="s">
        <v>2179</v>
      </c>
      <c r="D1134" s="40" t="s">
        <v>2234</v>
      </c>
      <c r="E1134" s="40" t="s">
        <v>2157</v>
      </c>
      <c r="F1134" s="40" t="s">
        <v>2119</v>
      </c>
      <c r="G1134" s="42" t="s">
        <v>2108</v>
      </c>
      <c r="H1134" s="43" t="s">
        <v>3176</v>
      </c>
      <c r="I1134" s="233">
        <v>6032</v>
      </c>
      <c r="J1134" s="234">
        <v>746</v>
      </c>
      <c r="K1134" s="249">
        <v>91</v>
      </c>
      <c r="L1134" s="170">
        <v>897.56</v>
      </c>
      <c r="M1134" s="24">
        <f t="shared" si="115"/>
        <v>1.50862068E-2</v>
      </c>
      <c r="N1134" s="24">
        <f t="shared" si="116"/>
        <v>1.25387832E-2</v>
      </c>
      <c r="O1134" s="44">
        <f t="shared" si="117"/>
        <v>3.0457699999999999E-4</v>
      </c>
      <c r="P1134" s="20">
        <f t="shared" si="114"/>
        <v>45686</v>
      </c>
      <c r="Q1134" s="128"/>
      <c r="R1134" s="128"/>
      <c r="S1134" s="139"/>
      <c r="T1134" s="382"/>
      <c r="U1134" s="415"/>
      <c r="V1134" s="327"/>
      <c r="W1134" s="371"/>
      <c r="X1134" s="306"/>
      <c r="Y1134" s="307"/>
      <c r="Z1134" s="311"/>
      <c r="AA1134" s="328"/>
      <c r="AB1134" s="304"/>
      <c r="AC1134" s="351"/>
      <c r="AD1134" s="351"/>
      <c r="AE1134" s="360"/>
      <c r="AF1134" s="361"/>
      <c r="AG1134" s="351"/>
    </row>
    <row r="1135" spans="1:33" ht="15.75" hidden="1">
      <c r="A1135" s="75" t="s">
        <v>5934</v>
      </c>
      <c r="B1135" s="39" t="s">
        <v>1402</v>
      </c>
      <c r="C1135" s="40" t="s">
        <v>2179</v>
      </c>
      <c r="D1135" s="40" t="s">
        <v>2234</v>
      </c>
      <c r="E1135" s="40" t="s">
        <v>2159</v>
      </c>
      <c r="F1135" s="40" t="s">
        <v>2119</v>
      </c>
      <c r="G1135" s="42" t="s">
        <v>2108</v>
      </c>
      <c r="H1135" s="43" t="s">
        <v>3177</v>
      </c>
      <c r="I1135" s="233">
        <v>3993</v>
      </c>
      <c r="J1135" s="234">
        <v>549</v>
      </c>
      <c r="K1135" s="249">
        <v>108</v>
      </c>
      <c r="L1135" s="170">
        <v>1036.71</v>
      </c>
      <c r="M1135" s="24">
        <f t="shared" si="115"/>
        <v>2.7047332800000001E-2</v>
      </c>
      <c r="N1135" s="24">
        <f t="shared" si="116"/>
        <v>1.43231817E-2</v>
      </c>
      <c r="O1135" s="44">
        <f t="shared" si="117"/>
        <v>3.4792150000000001E-4</v>
      </c>
      <c r="P1135" s="20">
        <f t="shared" si="114"/>
        <v>52188</v>
      </c>
      <c r="Q1135" s="128"/>
      <c r="R1135" s="128"/>
      <c r="S1135" s="139"/>
      <c r="T1135" s="382"/>
      <c r="U1135" s="415"/>
      <c r="V1135" s="327"/>
      <c r="W1135" s="371"/>
      <c r="X1135" s="306"/>
      <c r="Y1135" s="307"/>
      <c r="Z1135" s="311"/>
      <c r="AA1135" s="328"/>
      <c r="AB1135" s="304"/>
      <c r="AC1135" s="351"/>
      <c r="AD1135" s="351"/>
      <c r="AE1135" s="360"/>
      <c r="AF1135" s="361"/>
      <c r="AG1135" s="351"/>
    </row>
    <row r="1136" spans="1:33" ht="15.75" hidden="1">
      <c r="A1136" s="75" t="s">
        <v>5935</v>
      </c>
      <c r="B1136" s="39" t="s">
        <v>1403</v>
      </c>
      <c r="C1136" s="40" t="s">
        <v>2179</v>
      </c>
      <c r="D1136" s="40" t="s">
        <v>2234</v>
      </c>
      <c r="E1136" s="40" t="s">
        <v>2172</v>
      </c>
      <c r="F1136" s="40" t="s">
        <v>2119</v>
      </c>
      <c r="G1136" s="42" t="s">
        <v>2108</v>
      </c>
      <c r="H1136" s="43" t="s">
        <v>3178</v>
      </c>
      <c r="I1136" s="233">
        <v>8452</v>
      </c>
      <c r="J1136" s="234">
        <v>1263</v>
      </c>
      <c r="K1136" s="249">
        <v>110</v>
      </c>
      <c r="L1136" s="170">
        <v>1553.56</v>
      </c>
      <c r="M1136" s="24">
        <f t="shared" si="115"/>
        <v>1.3014671E-2</v>
      </c>
      <c r="N1136" s="24">
        <f t="shared" si="116"/>
        <v>1.0580556499999999E-2</v>
      </c>
      <c r="O1136" s="44">
        <f t="shared" si="117"/>
        <v>2.5701009999999999E-4</v>
      </c>
      <c r="P1136" s="20">
        <f t="shared" si="114"/>
        <v>38551</v>
      </c>
      <c r="Q1136" s="128"/>
      <c r="R1136" s="128"/>
      <c r="S1136" s="139"/>
      <c r="T1136" s="382"/>
      <c r="U1136" s="415"/>
      <c r="V1136" s="327"/>
      <c r="W1136" s="371"/>
      <c r="X1136" s="306"/>
      <c r="Y1136" s="307"/>
      <c r="Z1136" s="311"/>
      <c r="AA1136" s="328"/>
      <c r="AB1136" s="304"/>
      <c r="AC1136" s="351"/>
      <c r="AD1136" s="351"/>
      <c r="AE1136" s="360"/>
      <c r="AF1136" s="361"/>
      <c r="AG1136" s="351"/>
    </row>
    <row r="1137" spans="1:33" ht="15.75" hidden="1">
      <c r="A1137" s="75" t="s">
        <v>5936</v>
      </c>
      <c r="B1137" s="39" t="s">
        <v>1404</v>
      </c>
      <c r="C1137" s="40" t="s">
        <v>2179</v>
      </c>
      <c r="D1137" s="40" t="s">
        <v>2234</v>
      </c>
      <c r="E1137" s="40" t="s">
        <v>2174</v>
      </c>
      <c r="F1137" s="40" t="s">
        <v>2119</v>
      </c>
      <c r="G1137" s="42" t="s">
        <v>2108</v>
      </c>
      <c r="H1137" s="43" t="s">
        <v>2657</v>
      </c>
      <c r="I1137" s="233">
        <v>4455</v>
      </c>
      <c r="J1137" s="234">
        <v>564</v>
      </c>
      <c r="K1137" s="249">
        <v>101</v>
      </c>
      <c r="L1137" s="170">
        <v>873.78</v>
      </c>
      <c r="M1137" s="24">
        <f t="shared" si="115"/>
        <v>2.2671156000000001E-2</v>
      </c>
      <c r="N1137" s="24">
        <f t="shared" si="116"/>
        <v>1.4633582799999999E-2</v>
      </c>
      <c r="O1137" s="44">
        <f t="shared" si="117"/>
        <v>3.5546139999999998E-4</v>
      </c>
      <c r="P1137" s="20">
        <f t="shared" si="114"/>
        <v>53319</v>
      </c>
      <c r="Q1137" s="128"/>
      <c r="R1137" s="128"/>
      <c r="S1137" s="139"/>
      <c r="T1137" s="382"/>
      <c r="U1137" s="415"/>
      <c r="V1137" s="327"/>
      <c r="W1137" s="371"/>
      <c r="X1137" s="306"/>
      <c r="Y1137" s="307"/>
      <c r="Z1137" s="311"/>
      <c r="AA1137" s="328"/>
      <c r="AB1137" s="304"/>
      <c r="AC1137" s="351"/>
      <c r="AD1137" s="351"/>
      <c r="AE1137" s="360"/>
      <c r="AF1137" s="361"/>
      <c r="AG1137" s="351"/>
    </row>
    <row r="1138" spans="1:33" ht="15.75" hidden="1">
      <c r="A1138" s="75" t="s">
        <v>5937</v>
      </c>
      <c r="B1138" s="39" t="s">
        <v>1405</v>
      </c>
      <c r="C1138" s="40" t="s">
        <v>2179</v>
      </c>
      <c r="D1138" s="40" t="s">
        <v>2234</v>
      </c>
      <c r="E1138" s="40" t="s">
        <v>2175</v>
      </c>
      <c r="F1138" s="40" t="s">
        <v>2119</v>
      </c>
      <c r="G1138" s="42" t="s">
        <v>2108</v>
      </c>
      <c r="H1138" s="43" t="s">
        <v>3179</v>
      </c>
      <c r="I1138" s="233">
        <v>7817</v>
      </c>
      <c r="J1138" s="234">
        <v>1228</v>
      </c>
      <c r="K1138" s="249">
        <v>56</v>
      </c>
      <c r="L1138" s="170">
        <v>4064.24</v>
      </c>
      <c r="M1138" s="24">
        <f t="shared" si="115"/>
        <v>7.1638735999999996E-3</v>
      </c>
      <c r="N1138" s="24">
        <f t="shared" si="116"/>
        <v>2.1645465E-3</v>
      </c>
      <c r="O1138" s="44">
        <f t="shared" si="117"/>
        <v>5.2578499999999998E-5</v>
      </c>
      <c r="P1138" s="20">
        <f t="shared" si="114"/>
        <v>7886</v>
      </c>
      <c r="Q1138" s="128"/>
      <c r="R1138" s="128"/>
      <c r="S1138" s="139"/>
      <c r="T1138" s="382"/>
      <c r="U1138" s="415"/>
      <c r="V1138" s="327"/>
      <c r="W1138" s="371"/>
      <c r="X1138" s="306"/>
      <c r="Y1138" s="307"/>
      <c r="Z1138" s="311"/>
      <c r="AA1138" s="328"/>
      <c r="AB1138" s="304"/>
      <c r="AC1138" s="351"/>
      <c r="AD1138" s="351"/>
      <c r="AE1138" s="360"/>
      <c r="AF1138" s="361"/>
      <c r="AG1138" s="351"/>
    </row>
    <row r="1139" spans="1:33" ht="15.75" hidden="1">
      <c r="A1139" s="75" t="s">
        <v>5938</v>
      </c>
      <c r="B1139" s="39" t="s">
        <v>1406</v>
      </c>
      <c r="C1139" s="40" t="s">
        <v>2179</v>
      </c>
      <c r="D1139" s="40" t="s">
        <v>2234</v>
      </c>
      <c r="E1139" s="40" t="s">
        <v>2177</v>
      </c>
      <c r="F1139" s="40" t="s">
        <v>2119</v>
      </c>
      <c r="G1139" s="42" t="s">
        <v>2108</v>
      </c>
      <c r="H1139" s="43" t="s">
        <v>3180</v>
      </c>
      <c r="I1139" s="233">
        <v>11891</v>
      </c>
      <c r="J1139" s="234">
        <v>1882</v>
      </c>
      <c r="K1139" s="249">
        <v>80</v>
      </c>
      <c r="L1139" s="170">
        <v>2598.33</v>
      </c>
      <c r="M1139" s="24">
        <f t="shared" si="115"/>
        <v>6.7277773000000004E-3</v>
      </c>
      <c r="N1139" s="24">
        <f t="shared" si="116"/>
        <v>4.8730055999999999E-3</v>
      </c>
      <c r="O1139" s="44">
        <f t="shared" si="117"/>
        <v>1.1836920000000001E-4</v>
      </c>
      <c r="P1139" s="20">
        <f t="shared" si="114"/>
        <v>17755</v>
      </c>
      <c r="Q1139" s="128"/>
      <c r="R1139" s="128"/>
      <c r="S1139" s="139"/>
      <c r="T1139" s="382"/>
      <c r="U1139" s="415"/>
      <c r="V1139" s="327"/>
      <c r="W1139" s="371"/>
      <c r="X1139" s="306"/>
      <c r="Y1139" s="307"/>
      <c r="Z1139" s="311"/>
      <c r="AA1139" s="328"/>
      <c r="AB1139" s="304"/>
      <c r="AC1139" s="351"/>
      <c r="AD1139" s="351"/>
      <c r="AE1139" s="360"/>
      <c r="AF1139" s="361"/>
      <c r="AG1139" s="351"/>
    </row>
    <row r="1140" spans="1:33" ht="15.75" hidden="1">
      <c r="A1140" s="75" t="s">
        <v>5939</v>
      </c>
      <c r="B1140" s="39" t="s">
        <v>1407</v>
      </c>
      <c r="C1140" s="40" t="s">
        <v>2179</v>
      </c>
      <c r="D1140" s="40" t="s">
        <v>2234</v>
      </c>
      <c r="E1140" s="40" t="s">
        <v>2179</v>
      </c>
      <c r="F1140" s="40" t="s">
        <v>2119</v>
      </c>
      <c r="G1140" s="42" t="s">
        <v>2108</v>
      </c>
      <c r="H1140" s="43" t="s">
        <v>3181</v>
      </c>
      <c r="I1140" s="233">
        <v>7306</v>
      </c>
      <c r="J1140" s="234">
        <v>1003</v>
      </c>
      <c r="K1140" s="249">
        <v>172</v>
      </c>
      <c r="L1140" s="170">
        <v>1017.25</v>
      </c>
      <c r="M1140" s="24">
        <f t="shared" si="115"/>
        <v>2.3542293999999998E-2</v>
      </c>
      <c r="N1140" s="24">
        <f t="shared" si="116"/>
        <v>2.3212505099999999E-2</v>
      </c>
      <c r="O1140" s="44">
        <f t="shared" si="117"/>
        <v>5.6385029999999996E-4</v>
      </c>
      <c r="P1140" s="20">
        <f t="shared" si="114"/>
        <v>84577</v>
      </c>
      <c r="Q1140" s="128"/>
      <c r="R1140" s="128"/>
      <c r="S1140" s="139"/>
      <c r="T1140" s="382"/>
      <c r="U1140" s="415"/>
      <c r="V1140" s="327"/>
      <c r="W1140" s="371"/>
      <c r="X1140" s="306"/>
      <c r="Y1140" s="307"/>
      <c r="Z1140" s="311"/>
      <c r="AA1140" s="328"/>
      <c r="AB1140" s="304"/>
      <c r="AC1140" s="351"/>
      <c r="AD1140" s="351"/>
      <c r="AE1140" s="360"/>
      <c r="AF1140" s="361"/>
      <c r="AG1140" s="351"/>
    </row>
    <row r="1141" spans="1:33" ht="15.75" hidden="1">
      <c r="A1141" s="75" t="s">
        <v>5940</v>
      </c>
      <c r="B1141" s="39" t="s">
        <v>1408</v>
      </c>
      <c r="C1141" s="40" t="s">
        <v>2179</v>
      </c>
      <c r="D1141" s="40" t="s">
        <v>2234</v>
      </c>
      <c r="E1141" s="40" t="s">
        <v>2211</v>
      </c>
      <c r="F1141" s="40">
        <v>3</v>
      </c>
      <c r="G1141" s="42" t="s">
        <v>2109</v>
      </c>
      <c r="H1141" s="43" t="s">
        <v>3182</v>
      </c>
      <c r="I1141" s="233">
        <v>5607</v>
      </c>
      <c r="J1141" s="234">
        <v>708</v>
      </c>
      <c r="K1141" s="249">
        <v>122</v>
      </c>
      <c r="L1141" s="170">
        <v>1145.46</v>
      </c>
      <c r="M1141" s="24">
        <f t="shared" si="115"/>
        <v>2.17585161E-2</v>
      </c>
      <c r="N1141" s="24">
        <f t="shared" si="116"/>
        <v>1.34487711E-2</v>
      </c>
      <c r="O1141" s="44">
        <f t="shared" si="117"/>
        <v>3.2668140000000003E-4</v>
      </c>
      <c r="P1141" s="20">
        <f t="shared" si="114"/>
        <v>49002</v>
      </c>
      <c r="Q1141" s="128"/>
      <c r="R1141" s="128"/>
      <c r="S1141" s="139"/>
      <c r="T1141" s="382"/>
      <c r="U1141" s="415"/>
      <c r="V1141" s="327"/>
      <c r="W1141" s="371"/>
      <c r="X1141" s="306"/>
      <c r="Y1141" s="307"/>
      <c r="Z1141" s="311"/>
      <c r="AA1141" s="328"/>
      <c r="AB1141" s="304"/>
      <c r="AC1141" s="351"/>
      <c r="AD1141" s="351"/>
      <c r="AE1141" s="360"/>
      <c r="AF1141" s="361"/>
      <c r="AG1141" s="351"/>
    </row>
    <row r="1142" spans="1:33" ht="15.75" hidden="1">
      <c r="A1142" s="75" t="s">
        <v>5941</v>
      </c>
      <c r="B1142" s="39" t="s">
        <v>1409</v>
      </c>
      <c r="C1142" s="40" t="s">
        <v>2179</v>
      </c>
      <c r="D1142" s="40" t="s">
        <v>2242</v>
      </c>
      <c r="E1142" s="40" t="s">
        <v>2116</v>
      </c>
      <c r="F1142" s="40" t="s">
        <v>2117</v>
      </c>
      <c r="G1142" s="42" t="s">
        <v>2107</v>
      </c>
      <c r="H1142" s="43" t="s">
        <v>3183</v>
      </c>
      <c r="I1142" s="233">
        <v>22163</v>
      </c>
      <c r="J1142" s="234">
        <v>3058</v>
      </c>
      <c r="K1142" s="249">
        <v>117</v>
      </c>
      <c r="L1142" s="170">
        <v>1846.63</v>
      </c>
      <c r="M1142" s="24">
        <f t="shared" si="115"/>
        <v>5.2790687000000003E-3</v>
      </c>
      <c r="N1142" s="24">
        <f t="shared" si="116"/>
        <v>8.7420825999999993E-3</v>
      </c>
      <c r="O1142" s="44">
        <f t="shared" si="117"/>
        <v>2.123521E-4</v>
      </c>
      <c r="P1142" s="20">
        <f t="shared" si="114"/>
        <v>31852</v>
      </c>
      <c r="Q1142" s="128"/>
      <c r="R1142" s="128"/>
      <c r="S1142" s="139"/>
      <c r="T1142" s="382"/>
      <c r="U1142" s="415"/>
      <c r="V1142" s="327"/>
      <c r="W1142" s="371"/>
      <c r="X1142" s="306"/>
      <c r="Y1142" s="307"/>
      <c r="Z1142" s="311"/>
      <c r="AA1142" s="328"/>
      <c r="AB1142" s="304"/>
      <c r="AC1142" s="351"/>
      <c r="AD1142" s="351"/>
      <c r="AE1142" s="360"/>
      <c r="AF1142" s="361"/>
      <c r="AG1142" s="351"/>
    </row>
    <row r="1143" spans="1:33" ht="15.75" hidden="1">
      <c r="A1143" s="75" t="s">
        <v>5942</v>
      </c>
      <c r="B1143" s="39" t="s">
        <v>1410</v>
      </c>
      <c r="C1143" s="40" t="s">
        <v>2179</v>
      </c>
      <c r="D1143" s="40" t="s">
        <v>2242</v>
      </c>
      <c r="E1143" s="40" t="s">
        <v>2115</v>
      </c>
      <c r="F1143" s="40" t="s">
        <v>2117</v>
      </c>
      <c r="G1143" s="42" t="s">
        <v>2107</v>
      </c>
      <c r="H1143" s="43" t="s">
        <v>3184</v>
      </c>
      <c r="I1143" s="233">
        <v>4420</v>
      </c>
      <c r="J1143" s="234">
        <v>594</v>
      </c>
      <c r="K1143" s="249">
        <v>97</v>
      </c>
      <c r="L1143" s="170">
        <v>1413.57</v>
      </c>
      <c r="M1143" s="24">
        <f t="shared" si="115"/>
        <v>2.1945701299999999E-2</v>
      </c>
      <c r="N1143" s="24">
        <f t="shared" si="116"/>
        <v>9.2218613000000001E-3</v>
      </c>
      <c r="O1143" s="44">
        <f t="shared" si="117"/>
        <v>2.240063E-4</v>
      </c>
      <c r="P1143" s="20">
        <f t="shared" si="114"/>
        <v>33600</v>
      </c>
      <c r="Q1143" s="128"/>
      <c r="R1143" s="128"/>
      <c r="S1143" s="139"/>
      <c r="T1143" s="382"/>
      <c r="U1143" s="415"/>
      <c r="V1143" s="327"/>
      <c r="W1143" s="371"/>
      <c r="X1143" s="306"/>
      <c r="Y1143" s="307"/>
      <c r="Z1143" s="311"/>
      <c r="AA1143" s="328"/>
      <c r="AB1143" s="304"/>
      <c r="AC1143" s="351"/>
      <c r="AD1143" s="351"/>
      <c r="AE1143" s="360"/>
      <c r="AF1143" s="361"/>
      <c r="AG1143" s="351"/>
    </row>
    <row r="1144" spans="1:33" ht="15.75" hidden="1">
      <c r="A1144" s="75" t="s">
        <v>5943</v>
      </c>
      <c r="B1144" s="39" t="s">
        <v>1411</v>
      </c>
      <c r="C1144" s="40" t="s">
        <v>2179</v>
      </c>
      <c r="D1144" s="40" t="s">
        <v>2242</v>
      </c>
      <c r="E1144" s="40" t="s">
        <v>2120</v>
      </c>
      <c r="F1144" s="40" t="s">
        <v>2119</v>
      </c>
      <c r="G1144" s="42" t="s">
        <v>2108</v>
      </c>
      <c r="H1144" s="43" t="s">
        <v>3185</v>
      </c>
      <c r="I1144" s="233">
        <v>7959</v>
      </c>
      <c r="J1144" s="234">
        <v>1171</v>
      </c>
      <c r="K1144" s="249">
        <v>93</v>
      </c>
      <c r="L1144" s="170">
        <v>907.38</v>
      </c>
      <c r="M1144" s="24">
        <f t="shared" si="115"/>
        <v>1.1684885000000001E-2</v>
      </c>
      <c r="N1144" s="24">
        <f t="shared" si="116"/>
        <v>1.50796803E-2</v>
      </c>
      <c r="O1144" s="44">
        <f t="shared" si="117"/>
        <v>3.6629749999999997E-4</v>
      </c>
      <c r="P1144" s="20">
        <f t="shared" si="114"/>
        <v>54944</v>
      </c>
      <c r="Q1144" s="128"/>
      <c r="R1144" s="128"/>
      <c r="S1144" s="139"/>
      <c r="T1144" s="382"/>
      <c r="U1144" s="415"/>
      <c r="V1144" s="327"/>
      <c r="W1144" s="371"/>
      <c r="X1144" s="306"/>
      <c r="Y1144" s="307"/>
      <c r="Z1144" s="311"/>
      <c r="AA1144" s="328"/>
      <c r="AB1144" s="304"/>
      <c r="AC1144" s="351"/>
      <c r="AD1144" s="351"/>
      <c r="AE1144" s="360"/>
      <c r="AF1144" s="361"/>
      <c r="AG1144" s="351"/>
    </row>
    <row r="1145" spans="1:33" ht="15.75" hidden="1">
      <c r="A1145" s="75" t="s">
        <v>5944</v>
      </c>
      <c r="B1145" s="39" t="s">
        <v>1412</v>
      </c>
      <c r="C1145" s="40" t="s">
        <v>2179</v>
      </c>
      <c r="D1145" s="40" t="s">
        <v>2242</v>
      </c>
      <c r="E1145" s="40" t="s">
        <v>2122</v>
      </c>
      <c r="F1145" s="40" t="s">
        <v>2119</v>
      </c>
      <c r="G1145" s="42" t="s">
        <v>2108</v>
      </c>
      <c r="H1145" s="43" t="s">
        <v>3186</v>
      </c>
      <c r="I1145" s="233">
        <v>7666</v>
      </c>
      <c r="J1145" s="234">
        <v>1022</v>
      </c>
      <c r="K1145" s="249">
        <v>96</v>
      </c>
      <c r="L1145" s="170">
        <v>733.65</v>
      </c>
      <c r="M1145" s="24">
        <f t="shared" si="115"/>
        <v>1.2522828E-2</v>
      </c>
      <c r="N1145" s="24">
        <f t="shared" si="116"/>
        <v>1.7444735499999999E-2</v>
      </c>
      <c r="O1145" s="44">
        <f t="shared" si="117"/>
        <v>4.2374650000000003E-4</v>
      </c>
      <c r="P1145" s="20">
        <f t="shared" si="114"/>
        <v>63561</v>
      </c>
      <c r="Q1145" s="128"/>
      <c r="R1145" s="128"/>
      <c r="S1145" s="139"/>
      <c r="T1145" s="382"/>
      <c r="U1145" s="415"/>
      <c r="V1145" s="327"/>
      <c r="W1145" s="371"/>
      <c r="X1145" s="306"/>
      <c r="Y1145" s="307"/>
      <c r="Z1145" s="311"/>
      <c r="AA1145" s="328"/>
      <c r="AB1145" s="304"/>
      <c r="AC1145" s="351"/>
      <c r="AD1145" s="351"/>
      <c r="AE1145" s="360"/>
      <c r="AF1145" s="361"/>
      <c r="AG1145" s="351"/>
    </row>
    <row r="1146" spans="1:33" ht="15.75" hidden="1">
      <c r="A1146" s="75" t="s">
        <v>5945</v>
      </c>
      <c r="B1146" s="39" t="s">
        <v>1413</v>
      </c>
      <c r="C1146" s="40" t="s">
        <v>2179</v>
      </c>
      <c r="D1146" s="40" t="s">
        <v>2242</v>
      </c>
      <c r="E1146" s="40" t="s">
        <v>2124</v>
      </c>
      <c r="F1146" s="40" t="s">
        <v>2119</v>
      </c>
      <c r="G1146" s="42" t="s">
        <v>2108</v>
      </c>
      <c r="H1146" s="43" t="s">
        <v>3187</v>
      </c>
      <c r="I1146" s="233">
        <v>3688</v>
      </c>
      <c r="J1146" s="234">
        <v>491</v>
      </c>
      <c r="K1146" s="249">
        <v>49</v>
      </c>
      <c r="L1146" s="170">
        <v>1038.58</v>
      </c>
      <c r="M1146" s="24">
        <f t="shared" si="115"/>
        <v>1.3286334E-2</v>
      </c>
      <c r="N1146" s="24">
        <f t="shared" si="116"/>
        <v>6.281259E-3</v>
      </c>
      <c r="O1146" s="44">
        <f t="shared" si="117"/>
        <v>1.525768E-4</v>
      </c>
      <c r="P1146" s="20">
        <f t="shared" si="114"/>
        <v>22886</v>
      </c>
      <c r="Q1146" s="128"/>
      <c r="R1146" s="128"/>
      <c r="S1146" s="139"/>
      <c r="T1146" s="382"/>
      <c r="U1146" s="415"/>
      <c r="V1146" s="327"/>
      <c r="W1146" s="371"/>
      <c r="X1146" s="306"/>
      <c r="Y1146" s="307"/>
      <c r="Z1146" s="311"/>
      <c r="AA1146" s="328"/>
      <c r="AB1146" s="304"/>
      <c r="AC1146" s="351"/>
      <c r="AD1146" s="351"/>
      <c r="AE1146" s="360"/>
      <c r="AF1146" s="361"/>
      <c r="AG1146" s="351"/>
    </row>
    <row r="1147" spans="1:33" ht="15.75" hidden="1">
      <c r="A1147" s="75" t="s">
        <v>5946</v>
      </c>
      <c r="B1147" s="39" t="s">
        <v>1414</v>
      </c>
      <c r="C1147" s="40" t="s">
        <v>2179</v>
      </c>
      <c r="D1147" s="40" t="s">
        <v>2242</v>
      </c>
      <c r="E1147" s="40" t="s">
        <v>2126</v>
      </c>
      <c r="F1147" s="40" t="s">
        <v>2119</v>
      </c>
      <c r="G1147" s="42" t="s">
        <v>2108</v>
      </c>
      <c r="H1147" s="43" t="s">
        <v>3188</v>
      </c>
      <c r="I1147" s="233">
        <v>2660</v>
      </c>
      <c r="J1147" s="234">
        <v>363</v>
      </c>
      <c r="K1147" s="249">
        <v>29</v>
      </c>
      <c r="L1147" s="170">
        <v>1531.03</v>
      </c>
      <c r="M1147" s="24">
        <f t="shared" si="115"/>
        <v>1.0902255600000001E-2</v>
      </c>
      <c r="N1147" s="24">
        <f t="shared" si="116"/>
        <v>2.5848733999999998E-3</v>
      </c>
      <c r="O1147" s="44">
        <f t="shared" si="117"/>
        <v>6.2788599999999997E-5</v>
      </c>
      <c r="P1147" s="20">
        <f t="shared" si="114"/>
        <v>9418</v>
      </c>
      <c r="Q1147" s="128"/>
      <c r="R1147" s="128"/>
      <c r="S1147" s="139"/>
      <c r="T1147" s="382"/>
      <c r="U1147" s="415"/>
      <c r="V1147" s="327"/>
      <c r="W1147" s="371"/>
      <c r="X1147" s="306"/>
      <c r="Y1147" s="307"/>
      <c r="Z1147" s="311"/>
      <c r="AA1147" s="328"/>
      <c r="AB1147" s="304"/>
      <c r="AC1147" s="351"/>
      <c r="AD1147" s="351"/>
      <c r="AE1147" s="360"/>
      <c r="AF1147" s="361"/>
      <c r="AG1147" s="351"/>
    </row>
    <row r="1148" spans="1:33" ht="15.75" hidden="1">
      <c r="A1148" s="75" t="s">
        <v>5947</v>
      </c>
      <c r="B1148" s="39" t="s">
        <v>1415</v>
      </c>
      <c r="C1148" s="40" t="s">
        <v>2179</v>
      </c>
      <c r="D1148" s="40" t="s">
        <v>2242</v>
      </c>
      <c r="E1148" s="40" t="s">
        <v>2133</v>
      </c>
      <c r="F1148" s="40" t="s">
        <v>2119</v>
      </c>
      <c r="G1148" s="42" t="s">
        <v>2108</v>
      </c>
      <c r="H1148" s="43" t="s">
        <v>3189</v>
      </c>
      <c r="I1148" s="233">
        <v>6353</v>
      </c>
      <c r="J1148" s="234">
        <v>889</v>
      </c>
      <c r="K1148" s="249">
        <v>110</v>
      </c>
      <c r="L1148" s="170">
        <v>1094.9100000000001</v>
      </c>
      <c r="M1148" s="24">
        <f t="shared" si="115"/>
        <v>1.7314654400000001E-2</v>
      </c>
      <c r="N1148" s="24">
        <f t="shared" si="116"/>
        <v>1.4058441099999999E-2</v>
      </c>
      <c r="O1148" s="44">
        <f t="shared" si="117"/>
        <v>3.4149069999999998E-4</v>
      </c>
      <c r="P1148" s="20">
        <f t="shared" si="114"/>
        <v>51223</v>
      </c>
      <c r="Q1148" s="128"/>
      <c r="R1148" s="128"/>
      <c r="S1148" s="139"/>
      <c r="T1148" s="382"/>
      <c r="U1148" s="415"/>
      <c r="V1148" s="327"/>
      <c r="W1148" s="371"/>
      <c r="X1148" s="306"/>
      <c r="Y1148" s="307"/>
      <c r="Z1148" s="311"/>
      <c r="AA1148" s="328"/>
      <c r="AB1148" s="304"/>
      <c r="AC1148" s="351"/>
      <c r="AD1148" s="351"/>
      <c r="AE1148" s="360"/>
      <c r="AF1148" s="361"/>
      <c r="AG1148" s="351"/>
    </row>
    <row r="1149" spans="1:33" ht="15.75" hidden="1">
      <c r="A1149" s="75" t="s">
        <v>5948</v>
      </c>
      <c r="B1149" s="39" t="s">
        <v>1416</v>
      </c>
      <c r="C1149" s="40" t="s">
        <v>2179</v>
      </c>
      <c r="D1149" s="40" t="s">
        <v>2242</v>
      </c>
      <c r="E1149" s="40" t="s">
        <v>2157</v>
      </c>
      <c r="F1149" s="40" t="s">
        <v>2119</v>
      </c>
      <c r="G1149" s="42" t="s">
        <v>2108</v>
      </c>
      <c r="H1149" s="43" t="s">
        <v>3190</v>
      </c>
      <c r="I1149" s="233">
        <v>4701</v>
      </c>
      <c r="J1149" s="234">
        <v>591</v>
      </c>
      <c r="K1149" s="249">
        <v>69</v>
      </c>
      <c r="L1149" s="170">
        <v>1034.29</v>
      </c>
      <c r="M1149" s="24">
        <f t="shared" si="115"/>
        <v>1.4677728100000001E-2</v>
      </c>
      <c r="N1149" s="24">
        <f t="shared" si="116"/>
        <v>8.3869488000000002E-3</v>
      </c>
      <c r="O1149" s="44">
        <f t="shared" si="117"/>
        <v>2.037257E-4</v>
      </c>
      <c r="P1149" s="20">
        <f t="shared" si="114"/>
        <v>30558</v>
      </c>
      <c r="Q1149" s="128"/>
      <c r="R1149" s="128"/>
      <c r="S1149" s="139"/>
      <c r="T1149" s="382"/>
      <c r="U1149" s="415"/>
      <c r="V1149" s="327"/>
      <c r="W1149" s="371"/>
      <c r="X1149" s="306"/>
      <c r="Y1149" s="307"/>
      <c r="Z1149" s="311"/>
      <c r="AA1149" s="328"/>
      <c r="AB1149" s="304"/>
      <c r="AC1149" s="351"/>
      <c r="AD1149" s="351"/>
      <c r="AE1149" s="360"/>
      <c r="AF1149" s="361"/>
      <c r="AG1149" s="351"/>
    </row>
    <row r="1150" spans="1:33" ht="15.75" hidden="1">
      <c r="A1150" s="75" t="s">
        <v>5949</v>
      </c>
      <c r="B1150" s="39" t="s">
        <v>1417</v>
      </c>
      <c r="C1150" s="40" t="s">
        <v>2179</v>
      </c>
      <c r="D1150" s="40" t="s">
        <v>2242</v>
      </c>
      <c r="E1150" s="40" t="s">
        <v>2159</v>
      </c>
      <c r="F1150" s="40" t="s">
        <v>2119</v>
      </c>
      <c r="G1150" s="42" t="s">
        <v>2108</v>
      </c>
      <c r="H1150" s="43" t="s">
        <v>3183</v>
      </c>
      <c r="I1150" s="233">
        <v>7891</v>
      </c>
      <c r="J1150" s="234">
        <v>1204</v>
      </c>
      <c r="K1150" s="249">
        <v>59</v>
      </c>
      <c r="L1150" s="170">
        <v>1390.62</v>
      </c>
      <c r="M1150" s="24">
        <f t="shared" si="115"/>
        <v>7.4768723000000004E-3</v>
      </c>
      <c r="N1150" s="24">
        <f t="shared" si="116"/>
        <v>6.4734824999999998E-3</v>
      </c>
      <c r="O1150" s="44">
        <f t="shared" si="117"/>
        <v>1.5724599999999999E-4</v>
      </c>
      <c r="P1150" s="20">
        <f t="shared" si="114"/>
        <v>23586</v>
      </c>
      <c r="Q1150" s="128"/>
      <c r="R1150" s="128"/>
      <c r="S1150" s="139"/>
      <c r="T1150" s="382"/>
      <c r="U1150" s="415"/>
      <c r="V1150" s="327"/>
      <c r="W1150" s="371"/>
      <c r="X1150" s="306"/>
      <c r="Y1150" s="307"/>
      <c r="Z1150" s="311"/>
      <c r="AA1150" s="328"/>
      <c r="AB1150" s="304"/>
      <c r="AC1150" s="351"/>
      <c r="AD1150" s="351"/>
      <c r="AE1150" s="360"/>
      <c r="AF1150" s="361"/>
      <c r="AG1150" s="351"/>
    </row>
    <row r="1151" spans="1:33" ht="15.75" hidden="1">
      <c r="A1151" s="75" t="s">
        <v>5950</v>
      </c>
      <c r="B1151" s="39" t="s">
        <v>1418</v>
      </c>
      <c r="C1151" s="40" t="s">
        <v>2179</v>
      </c>
      <c r="D1151" s="40" t="s">
        <v>2242</v>
      </c>
      <c r="E1151" s="40" t="s">
        <v>2172</v>
      </c>
      <c r="F1151" s="40" t="s">
        <v>2119</v>
      </c>
      <c r="G1151" s="42" t="s">
        <v>2108</v>
      </c>
      <c r="H1151" s="43" t="s">
        <v>3184</v>
      </c>
      <c r="I1151" s="233">
        <v>8378</v>
      </c>
      <c r="J1151" s="234">
        <v>1076</v>
      </c>
      <c r="K1151" s="249">
        <v>170</v>
      </c>
      <c r="L1151" s="170">
        <v>1203.93</v>
      </c>
      <c r="M1151" s="24">
        <f t="shared" si="115"/>
        <v>2.0291238900000001E-2</v>
      </c>
      <c r="N1151" s="24">
        <f t="shared" si="116"/>
        <v>1.81350851E-2</v>
      </c>
      <c r="O1151" s="44">
        <f t="shared" si="117"/>
        <v>4.4051570000000001E-4</v>
      </c>
      <c r="P1151" s="20">
        <f t="shared" si="114"/>
        <v>66077</v>
      </c>
      <c r="Q1151" s="128"/>
      <c r="R1151" s="128"/>
      <c r="S1151" s="139"/>
      <c r="T1151" s="382"/>
      <c r="U1151" s="415"/>
      <c r="V1151" s="327"/>
      <c r="W1151" s="371"/>
      <c r="X1151" s="306"/>
      <c r="Y1151" s="307"/>
      <c r="Z1151" s="311"/>
      <c r="AA1151" s="328"/>
      <c r="AB1151" s="304"/>
      <c r="AC1151" s="351"/>
      <c r="AD1151" s="351"/>
      <c r="AE1151" s="360"/>
      <c r="AF1151" s="361"/>
      <c r="AG1151" s="351"/>
    </row>
    <row r="1152" spans="1:33" ht="15.75" hidden="1">
      <c r="A1152" s="75" t="s">
        <v>5951</v>
      </c>
      <c r="B1152" s="39" t="s">
        <v>1419</v>
      </c>
      <c r="C1152" s="40" t="s">
        <v>2179</v>
      </c>
      <c r="D1152" s="40" t="s">
        <v>2242</v>
      </c>
      <c r="E1152" s="40" t="s">
        <v>2174</v>
      </c>
      <c r="F1152" s="40" t="s">
        <v>2119</v>
      </c>
      <c r="G1152" s="42" t="s">
        <v>2108</v>
      </c>
      <c r="H1152" s="43" t="s">
        <v>3191</v>
      </c>
      <c r="I1152" s="233">
        <v>5861</v>
      </c>
      <c r="J1152" s="234">
        <v>783</v>
      </c>
      <c r="K1152" s="249">
        <v>96</v>
      </c>
      <c r="L1152" s="170">
        <v>1109.5899999999999</v>
      </c>
      <c r="M1152" s="24">
        <f t="shared" si="115"/>
        <v>1.6379457399999998E-2</v>
      </c>
      <c r="N1152" s="24">
        <f t="shared" si="116"/>
        <v>1.1558427099999999E-2</v>
      </c>
      <c r="O1152" s="44">
        <f t="shared" si="117"/>
        <v>2.8076339999999998E-4</v>
      </c>
      <c r="P1152" s="20">
        <f t="shared" si="114"/>
        <v>42114</v>
      </c>
      <c r="Q1152" s="128"/>
      <c r="R1152" s="128"/>
      <c r="S1152" s="139"/>
      <c r="T1152" s="382"/>
      <c r="U1152" s="415"/>
      <c r="V1152" s="327"/>
      <c r="W1152" s="371"/>
      <c r="X1152" s="306"/>
      <c r="Y1152" s="307"/>
      <c r="Z1152" s="311"/>
      <c r="AA1152" s="328"/>
      <c r="AB1152" s="304"/>
      <c r="AC1152" s="351"/>
      <c r="AD1152" s="351"/>
      <c r="AE1152" s="360"/>
      <c r="AF1152" s="361"/>
      <c r="AG1152" s="351"/>
    </row>
    <row r="1153" spans="1:33" ht="15.75" hidden="1">
      <c r="A1153" s="75" t="s">
        <v>5952</v>
      </c>
      <c r="B1153" s="39" t="s">
        <v>1420</v>
      </c>
      <c r="C1153" s="40" t="s">
        <v>2179</v>
      </c>
      <c r="D1153" s="40" t="s">
        <v>2242</v>
      </c>
      <c r="E1153" s="40" t="s">
        <v>2175</v>
      </c>
      <c r="F1153" s="40" t="s">
        <v>2119</v>
      </c>
      <c r="G1153" s="42" t="s">
        <v>2108</v>
      </c>
      <c r="H1153" s="43" t="s">
        <v>3192</v>
      </c>
      <c r="I1153" s="233">
        <v>5669</v>
      </c>
      <c r="J1153" s="234">
        <v>808</v>
      </c>
      <c r="K1153" s="249">
        <v>64</v>
      </c>
      <c r="L1153" s="170">
        <v>1561.47</v>
      </c>
      <c r="M1153" s="24">
        <f t="shared" si="115"/>
        <v>1.1289469E-2</v>
      </c>
      <c r="N1153" s="24">
        <f t="shared" si="116"/>
        <v>5.8418610999999999E-3</v>
      </c>
      <c r="O1153" s="44">
        <f t="shared" si="117"/>
        <v>1.419034E-4</v>
      </c>
      <c r="P1153" s="20">
        <f t="shared" si="114"/>
        <v>21285</v>
      </c>
      <c r="Q1153" s="128"/>
      <c r="R1153" s="128"/>
      <c r="S1153" s="139"/>
      <c r="T1153" s="382"/>
      <c r="U1153" s="415"/>
      <c r="V1153" s="327"/>
      <c r="W1153" s="371"/>
      <c r="X1153" s="306"/>
      <c r="Y1153" s="307"/>
      <c r="Z1153" s="311"/>
      <c r="AA1153" s="328"/>
      <c r="AB1153" s="304"/>
      <c r="AC1153" s="351"/>
      <c r="AD1153" s="351"/>
      <c r="AE1153" s="360"/>
      <c r="AF1153" s="361"/>
      <c r="AG1153" s="351"/>
    </row>
    <row r="1154" spans="1:33" ht="15.75" hidden="1">
      <c r="A1154" s="75" t="s">
        <v>5953</v>
      </c>
      <c r="B1154" s="39" t="s">
        <v>1421</v>
      </c>
      <c r="C1154" s="40" t="s">
        <v>2179</v>
      </c>
      <c r="D1154" s="40" t="s">
        <v>2249</v>
      </c>
      <c r="E1154" s="40" t="s">
        <v>2116</v>
      </c>
      <c r="F1154" s="40" t="s">
        <v>2117</v>
      </c>
      <c r="G1154" s="42" t="s">
        <v>2107</v>
      </c>
      <c r="H1154" s="43" t="s">
        <v>3193</v>
      </c>
      <c r="I1154" s="233">
        <v>22657</v>
      </c>
      <c r="J1154" s="234">
        <v>2798</v>
      </c>
      <c r="K1154" s="249">
        <v>61</v>
      </c>
      <c r="L1154" s="170">
        <v>1958.71</v>
      </c>
      <c r="M1154" s="24">
        <f t="shared" si="115"/>
        <v>2.6923246000000001E-3</v>
      </c>
      <c r="N1154" s="24">
        <f t="shared" si="116"/>
        <v>3.8459620000000001E-3</v>
      </c>
      <c r="O1154" s="44">
        <f t="shared" si="117"/>
        <v>9.34214E-5</v>
      </c>
      <c r="P1154" s="20">
        <f t="shared" si="114"/>
        <v>14013</v>
      </c>
      <c r="Q1154" s="128"/>
      <c r="R1154" s="128"/>
      <c r="S1154" s="139"/>
      <c r="T1154" s="382"/>
      <c r="U1154" s="415"/>
      <c r="V1154" s="327"/>
      <c r="W1154" s="371"/>
      <c r="X1154" s="306"/>
      <c r="Y1154" s="307"/>
      <c r="Z1154" s="311"/>
      <c r="AA1154" s="328"/>
      <c r="AB1154" s="304"/>
      <c r="AC1154" s="351"/>
      <c r="AD1154" s="351"/>
      <c r="AE1154" s="360"/>
      <c r="AF1154" s="361"/>
      <c r="AG1154" s="351"/>
    </row>
    <row r="1155" spans="1:33" ht="15.75" hidden="1">
      <c r="A1155" s="75" t="s">
        <v>5954</v>
      </c>
      <c r="B1155" s="39" t="s">
        <v>1422</v>
      </c>
      <c r="C1155" s="40" t="s">
        <v>2179</v>
      </c>
      <c r="D1155" s="40" t="s">
        <v>2249</v>
      </c>
      <c r="E1155" s="40" t="s">
        <v>2115</v>
      </c>
      <c r="F1155" s="40" t="s">
        <v>2117</v>
      </c>
      <c r="G1155" s="42" t="s">
        <v>2107</v>
      </c>
      <c r="H1155" s="43" t="s">
        <v>3194</v>
      </c>
      <c r="I1155" s="233">
        <v>61784</v>
      </c>
      <c r="J1155" s="234">
        <v>8020</v>
      </c>
      <c r="K1155" s="249">
        <v>235</v>
      </c>
      <c r="L1155" s="170">
        <v>2228.85</v>
      </c>
      <c r="M1155" s="24">
        <f t="shared" si="115"/>
        <v>3.8035737E-3</v>
      </c>
      <c r="N1155" s="24">
        <f t="shared" si="116"/>
        <v>1.3686278099999999E-2</v>
      </c>
      <c r="O1155" s="44">
        <f t="shared" si="117"/>
        <v>3.3245060000000002E-4</v>
      </c>
      <c r="P1155" s="20">
        <f t="shared" si="114"/>
        <v>49867</v>
      </c>
      <c r="Q1155" s="128"/>
      <c r="R1155" s="128"/>
      <c r="S1155" s="139"/>
      <c r="T1155" s="382"/>
      <c r="U1155" s="415"/>
      <c r="V1155" s="327"/>
      <c r="W1155" s="371"/>
      <c r="X1155" s="306"/>
      <c r="Y1155" s="307"/>
      <c r="Z1155" s="311"/>
      <c r="AA1155" s="328"/>
      <c r="AB1155" s="304"/>
      <c r="AC1155" s="351"/>
      <c r="AD1155" s="351"/>
      <c r="AE1155" s="360"/>
      <c r="AF1155" s="361"/>
      <c r="AG1155" s="351"/>
    </row>
    <row r="1156" spans="1:33" ht="15.75" hidden="1">
      <c r="A1156" s="75" t="s">
        <v>5955</v>
      </c>
      <c r="B1156" s="39" t="s">
        <v>1423</v>
      </c>
      <c r="C1156" s="40" t="s">
        <v>2179</v>
      </c>
      <c r="D1156" s="40" t="s">
        <v>2249</v>
      </c>
      <c r="E1156" s="40" t="s">
        <v>2120</v>
      </c>
      <c r="F1156" s="40">
        <v>3</v>
      </c>
      <c r="G1156" s="42" t="s">
        <v>2109</v>
      </c>
      <c r="H1156" s="43" t="s">
        <v>3195</v>
      </c>
      <c r="I1156" s="233">
        <v>26385</v>
      </c>
      <c r="J1156" s="234">
        <v>3868</v>
      </c>
      <c r="K1156" s="249">
        <v>29</v>
      </c>
      <c r="L1156" s="170">
        <v>2742.63</v>
      </c>
      <c r="M1156" s="24">
        <f t="shared" si="115"/>
        <v>1.0991092999999999E-3</v>
      </c>
      <c r="N1156" s="24">
        <f t="shared" si="116"/>
        <v>1.5501014E-3</v>
      </c>
      <c r="O1156" s="44">
        <f t="shared" si="117"/>
        <v>3.7653200000000001E-5</v>
      </c>
      <c r="P1156" s="20">
        <f t="shared" si="114"/>
        <v>5647</v>
      </c>
      <c r="Q1156" s="128"/>
      <c r="R1156" s="128"/>
      <c r="S1156" s="139"/>
      <c r="T1156" s="382"/>
      <c r="U1156" s="415"/>
      <c r="V1156" s="327"/>
      <c r="W1156" s="371"/>
      <c r="X1156" s="306"/>
      <c r="Y1156" s="307"/>
      <c r="Z1156" s="311"/>
      <c r="AA1156" s="328"/>
      <c r="AB1156" s="304"/>
      <c r="AC1156" s="351"/>
      <c r="AD1156" s="351"/>
      <c r="AE1156" s="360"/>
      <c r="AF1156" s="361"/>
      <c r="AG1156" s="351"/>
    </row>
    <row r="1157" spans="1:33" ht="15.75" hidden="1">
      <c r="A1157" s="75" t="s">
        <v>5956</v>
      </c>
      <c r="B1157" s="39" t="s">
        <v>1424</v>
      </c>
      <c r="C1157" s="40" t="s">
        <v>2179</v>
      </c>
      <c r="D1157" s="40" t="s">
        <v>2249</v>
      </c>
      <c r="E1157" s="40" t="s">
        <v>2122</v>
      </c>
      <c r="F1157" s="40" t="s">
        <v>2119</v>
      </c>
      <c r="G1157" s="42" t="s">
        <v>2108</v>
      </c>
      <c r="H1157" s="43" t="s">
        <v>2905</v>
      </c>
      <c r="I1157" s="233">
        <v>18057</v>
      </c>
      <c r="J1157" s="234">
        <v>2951</v>
      </c>
      <c r="K1157" s="249">
        <v>37</v>
      </c>
      <c r="L1157" s="170">
        <v>4235.62</v>
      </c>
      <c r="M1157" s="24">
        <f t="shared" si="115"/>
        <v>2.0490667999999998E-3</v>
      </c>
      <c r="N1157" s="24">
        <f t="shared" si="116"/>
        <v>1.4276059000000001E-3</v>
      </c>
      <c r="O1157" s="44">
        <f t="shared" si="117"/>
        <v>3.4677600000000002E-5</v>
      </c>
      <c r="P1157" s="20">
        <f t="shared" ref="P1157:P1220" si="118">ROUNDDOWN(150000000*O1157,0)</f>
        <v>5201</v>
      </c>
      <c r="Q1157" s="128"/>
      <c r="R1157" s="128"/>
      <c r="S1157" s="139"/>
      <c r="T1157" s="382"/>
      <c r="U1157" s="415"/>
      <c r="V1157" s="327"/>
      <c r="W1157" s="371"/>
      <c r="X1157" s="306"/>
      <c r="Y1157" s="307"/>
      <c r="Z1157" s="311"/>
      <c r="AA1157" s="328"/>
      <c r="AB1157" s="304"/>
      <c r="AC1157" s="351"/>
      <c r="AD1157" s="351"/>
      <c r="AE1157" s="360"/>
      <c r="AF1157" s="361"/>
      <c r="AG1157" s="351"/>
    </row>
    <row r="1158" spans="1:33" ht="15.75" hidden="1">
      <c r="A1158" s="75" t="s">
        <v>5957</v>
      </c>
      <c r="B1158" s="39" t="s">
        <v>1425</v>
      </c>
      <c r="C1158" s="40" t="s">
        <v>2179</v>
      </c>
      <c r="D1158" s="40" t="s">
        <v>2249</v>
      </c>
      <c r="E1158" s="40" t="s">
        <v>2124</v>
      </c>
      <c r="F1158" s="40" t="s">
        <v>2119</v>
      </c>
      <c r="G1158" s="42" t="s">
        <v>2108</v>
      </c>
      <c r="H1158" s="43" t="s">
        <v>3196</v>
      </c>
      <c r="I1158" s="233">
        <v>13654</v>
      </c>
      <c r="J1158" s="234">
        <v>2307</v>
      </c>
      <c r="K1158" s="249">
        <v>14</v>
      </c>
      <c r="L1158" s="170">
        <v>5546.75</v>
      </c>
      <c r="M1158" s="24">
        <f t="shared" si="115"/>
        <v>1.0253405E-3</v>
      </c>
      <c r="N1158" s="24">
        <f t="shared" si="116"/>
        <v>4.264588E-4</v>
      </c>
      <c r="O1158" s="44">
        <f t="shared" si="117"/>
        <v>1.0359E-5</v>
      </c>
      <c r="P1158" s="20">
        <f t="shared" si="118"/>
        <v>1553</v>
      </c>
      <c r="Q1158" s="128"/>
      <c r="R1158" s="128"/>
      <c r="S1158" s="139"/>
      <c r="T1158" s="382"/>
      <c r="U1158" s="415"/>
      <c r="V1158" s="327"/>
      <c r="W1158" s="371"/>
      <c r="X1158" s="306"/>
      <c r="Y1158" s="307"/>
      <c r="Z1158" s="311"/>
      <c r="AA1158" s="328"/>
      <c r="AB1158" s="304"/>
      <c r="AC1158" s="351"/>
      <c r="AD1158" s="351"/>
      <c r="AE1158" s="360"/>
      <c r="AF1158" s="361"/>
      <c r="AG1158" s="351"/>
    </row>
    <row r="1159" spans="1:33" ht="15.75" hidden="1">
      <c r="A1159" s="75" t="s">
        <v>5958</v>
      </c>
      <c r="B1159" s="39" t="s">
        <v>1426</v>
      </c>
      <c r="C1159" s="40" t="s">
        <v>2179</v>
      </c>
      <c r="D1159" s="40" t="s">
        <v>2249</v>
      </c>
      <c r="E1159" s="40" t="s">
        <v>2126</v>
      </c>
      <c r="F1159" s="40" t="s">
        <v>2119</v>
      </c>
      <c r="G1159" s="42" t="s">
        <v>2108</v>
      </c>
      <c r="H1159" s="43" t="s">
        <v>3197</v>
      </c>
      <c r="I1159" s="233">
        <v>21703</v>
      </c>
      <c r="J1159" s="234">
        <v>3116</v>
      </c>
      <c r="K1159" s="249">
        <v>36</v>
      </c>
      <c r="L1159" s="170">
        <v>3151.2</v>
      </c>
      <c r="M1159" s="24">
        <f t="shared" si="115"/>
        <v>1.6587568E-3</v>
      </c>
      <c r="N1159" s="24">
        <f t="shared" si="116"/>
        <v>1.6402279000000001E-3</v>
      </c>
      <c r="O1159" s="44">
        <f t="shared" si="117"/>
        <v>3.9842400000000003E-5</v>
      </c>
      <c r="P1159" s="20">
        <f t="shared" si="118"/>
        <v>5976</v>
      </c>
      <c r="Q1159" s="128"/>
      <c r="R1159" s="128"/>
      <c r="S1159" s="139"/>
      <c r="T1159" s="382"/>
      <c r="U1159" s="415"/>
      <c r="V1159" s="327"/>
      <c r="W1159" s="371"/>
      <c r="X1159" s="306"/>
      <c r="Y1159" s="307"/>
      <c r="Z1159" s="311"/>
      <c r="AA1159" s="328"/>
      <c r="AB1159" s="304"/>
      <c r="AC1159" s="351"/>
      <c r="AD1159" s="351"/>
      <c r="AE1159" s="360"/>
      <c r="AF1159" s="361"/>
      <c r="AG1159" s="351"/>
    </row>
    <row r="1160" spans="1:33" ht="15.75" hidden="1">
      <c r="A1160" s="75" t="s">
        <v>5959</v>
      </c>
      <c r="B1160" s="39" t="s">
        <v>1427</v>
      </c>
      <c r="C1160" s="40" t="s">
        <v>2179</v>
      </c>
      <c r="D1160" s="40" t="s">
        <v>2258</v>
      </c>
      <c r="E1160" s="40" t="s">
        <v>2116</v>
      </c>
      <c r="F1160" s="40" t="s">
        <v>2117</v>
      </c>
      <c r="G1160" s="46" t="s">
        <v>2107</v>
      </c>
      <c r="H1160" s="48" t="s">
        <v>3198</v>
      </c>
      <c r="I1160" s="233">
        <v>17309</v>
      </c>
      <c r="J1160" s="234">
        <v>2470</v>
      </c>
      <c r="K1160" s="249">
        <v>264</v>
      </c>
      <c r="L1160" s="170">
        <v>1594.5</v>
      </c>
      <c r="M1160" s="24">
        <f t="shared" si="115"/>
        <v>1.52521809E-2</v>
      </c>
      <c r="N1160" s="24">
        <f t="shared" si="116"/>
        <v>2.36267712E-2</v>
      </c>
      <c r="O1160" s="44">
        <f t="shared" si="117"/>
        <v>5.7391310000000004E-4</v>
      </c>
      <c r="P1160" s="20">
        <f t="shared" si="118"/>
        <v>86086</v>
      </c>
      <c r="Q1160" s="128"/>
      <c r="R1160" s="128"/>
      <c r="S1160" s="139"/>
      <c r="T1160" s="382"/>
      <c r="U1160" s="415"/>
      <c r="V1160" s="327"/>
      <c r="W1160" s="371"/>
      <c r="X1160" s="306"/>
      <c r="Y1160" s="307"/>
      <c r="Z1160" s="311"/>
      <c r="AA1160" s="328"/>
      <c r="AB1160" s="304"/>
      <c r="AC1160" s="351"/>
      <c r="AD1160" s="351"/>
      <c r="AE1160" s="360"/>
      <c r="AF1160" s="361"/>
      <c r="AG1160" s="351"/>
    </row>
    <row r="1161" spans="1:33" ht="15.75" hidden="1">
      <c r="A1161" s="75" t="s">
        <v>5960</v>
      </c>
      <c r="B1161" s="39" t="s">
        <v>1428</v>
      </c>
      <c r="C1161" s="40" t="s">
        <v>2179</v>
      </c>
      <c r="D1161" s="40" t="s">
        <v>2258</v>
      </c>
      <c r="E1161" s="40" t="s">
        <v>2115</v>
      </c>
      <c r="F1161" s="40">
        <v>3</v>
      </c>
      <c r="G1161" s="42" t="s">
        <v>2109</v>
      </c>
      <c r="H1161" s="43" t="s">
        <v>3199</v>
      </c>
      <c r="I1161" s="233">
        <v>10187</v>
      </c>
      <c r="J1161" s="234">
        <v>1528</v>
      </c>
      <c r="K1161" s="249">
        <v>416</v>
      </c>
      <c r="L1161" s="170">
        <v>1037.71</v>
      </c>
      <c r="M1161" s="24">
        <f t="shared" si="115"/>
        <v>4.0836360000000002E-2</v>
      </c>
      <c r="N1161" s="24">
        <f t="shared" si="116"/>
        <v>6.0130439199999997E-2</v>
      </c>
      <c r="O1161" s="44">
        <f t="shared" si="117"/>
        <v>1.4606165E-3</v>
      </c>
      <c r="P1161" s="20">
        <f t="shared" si="118"/>
        <v>219092</v>
      </c>
      <c r="Q1161" s="128"/>
      <c r="R1161" s="128"/>
      <c r="S1161" s="139"/>
      <c r="T1161" s="382"/>
      <c r="U1161" s="415"/>
      <c r="V1161" s="327"/>
      <c r="W1161" s="371"/>
      <c r="X1161" s="306"/>
      <c r="Y1161" s="307"/>
      <c r="Z1161" s="311"/>
      <c r="AA1161" s="328"/>
      <c r="AB1161" s="304"/>
      <c r="AC1161" s="351"/>
      <c r="AD1161" s="351"/>
      <c r="AE1161" s="360"/>
      <c r="AF1161" s="361"/>
      <c r="AG1161" s="351"/>
    </row>
    <row r="1162" spans="1:33" ht="15.75" hidden="1">
      <c r="A1162" s="75" t="s">
        <v>5961</v>
      </c>
      <c r="B1162" s="39" t="s">
        <v>1429</v>
      </c>
      <c r="C1162" s="40" t="s">
        <v>2179</v>
      </c>
      <c r="D1162" s="40" t="s">
        <v>2258</v>
      </c>
      <c r="E1162" s="40" t="s">
        <v>2120</v>
      </c>
      <c r="F1162" s="40" t="s">
        <v>2119</v>
      </c>
      <c r="G1162" s="42" t="s">
        <v>2108</v>
      </c>
      <c r="H1162" s="43" t="s">
        <v>3200</v>
      </c>
      <c r="I1162" s="233">
        <v>3801</v>
      </c>
      <c r="J1162" s="234">
        <v>511</v>
      </c>
      <c r="K1162" s="249">
        <v>60</v>
      </c>
      <c r="L1162" s="170">
        <v>1123.5</v>
      </c>
      <c r="M1162" s="24">
        <f t="shared" si="115"/>
        <v>1.57853196E-2</v>
      </c>
      <c r="N1162" s="24">
        <f t="shared" si="116"/>
        <v>7.1796157000000001E-3</v>
      </c>
      <c r="O1162" s="44">
        <f t="shared" si="117"/>
        <v>1.7439859999999999E-4</v>
      </c>
      <c r="P1162" s="20">
        <f t="shared" si="118"/>
        <v>26159</v>
      </c>
      <c r="Q1162" s="128"/>
      <c r="R1162" s="128"/>
      <c r="S1162" s="139"/>
      <c r="T1162" s="382"/>
      <c r="U1162" s="415"/>
      <c r="V1162" s="327"/>
      <c r="W1162" s="371"/>
      <c r="X1162" s="306"/>
      <c r="Y1162" s="307"/>
      <c r="Z1162" s="311"/>
      <c r="AA1162" s="328"/>
      <c r="AB1162" s="304"/>
      <c r="AC1162" s="351"/>
      <c r="AD1162" s="351"/>
      <c r="AE1162" s="360"/>
      <c r="AF1162" s="361"/>
      <c r="AG1162" s="351"/>
    </row>
    <row r="1163" spans="1:33" ht="15.75" hidden="1">
      <c r="A1163" s="75" t="s">
        <v>5962</v>
      </c>
      <c r="B1163" s="39" t="s">
        <v>1430</v>
      </c>
      <c r="C1163" s="40" t="s">
        <v>2179</v>
      </c>
      <c r="D1163" s="40" t="s">
        <v>2258</v>
      </c>
      <c r="E1163" s="40" t="s">
        <v>2122</v>
      </c>
      <c r="F1163" s="40" t="s">
        <v>2119</v>
      </c>
      <c r="G1163" s="42" t="s">
        <v>2108</v>
      </c>
      <c r="H1163" s="43" t="s">
        <v>3201</v>
      </c>
      <c r="I1163" s="233">
        <v>7160</v>
      </c>
      <c r="J1163" s="234">
        <v>1120</v>
      </c>
      <c r="K1163" s="249">
        <v>397</v>
      </c>
      <c r="L1163" s="170">
        <v>605.61</v>
      </c>
      <c r="M1163" s="24">
        <f t="shared" si="115"/>
        <v>5.5446927299999997E-2</v>
      </c>
      <c r="N1163" s="24">
        <f t="shared" si="116"/>
        <v>0.1025421617</v>
      </c>
      <c r="O1163" s="44">
        <f t="shared" si="117"/>
        <v>2.4908311999999998E-3</v>
      </c>
      <c r="P1163" s="20">
        <f t="shared" si="118"/>
        <v>373624</v>
      </c>
      <c r="Q1163" s="128"/>
      <c r="R1163" s="128"/>
      <c r="S1163" s="139"/>
      <c r="T1163" s="382"/>
      <c r="U1163" s="415"/>
      <c r="V1163" s="327"/>
      <c r="W1163" s="371"/>
      <c r="X1163" s="306"/>
      <c r="Y1163" s="307"/>
      <c r="Z1163" s="311"/>
      <c r="AA1163" s="328"/>
      <c r="AB1163" s="304"/>
      <c r="AC1163" s="351"/>
      <c r="AD1163" s="351"/>
      <c r="AE1163" s="360"/>
      <c r="AF1163" s="361"/>
      <c r="AG1163" s="351"/>
    </row>
    <row r="1164" spans="1:33" ht="15.75" hidden="1">
      <c r="A1164" s="75" t="s">
        <v>5963</v>
      </c>
      <c r="B1164" s="39" t="s">
        <v>1431</v>
      </c>
      <c r="C1164" s="40" t="s">
        <v>2179</v>
      </c>
      <c r="D1164" s="40" t="s">
        <v>2258</v>
      </c>
      <c r="E1164" s="40" t="s">
        <v>2124</v>
      </c>
      <c r="F1164" s="40" t="s">
        <v>2119</v>
      </c>
      <c r="G1164" s="42" t="s">
        <v>2108</v>
      </c>
      <c r="H1164" s="43" t="s">
        <v>3202</v>
      </c>
      <c r="I1164" s="233">
        <v>3634</v>
      </c>
      <c r="J1164" s="234">
        <v>503</v>
      </c>
      <c r="K1164" s="249">
        <v>34</v>
      </c>
      <c r="L1164" s="170">
        <v>1501.81</v>
      </c>
      <c r="M1164" s="24">
        <f t="shared" si="115"/>
        <v>9.3560814000000006E-3</v>
      </c>
      <c r="N1164" s="24">
        <f t="shared" si="116"/>
        <v>3.1336247E-3</v>
      </c>
      <c r="O1164" s="44">
        <f t="shared" si="117"/>
        <v>7.6118200000000006E-5</v>
      </c>
      <c r="P1164" s="20">
        <f t="shared" si="118"/>
        <v>11417</v>
      </c>
      <c r="Q1164" s="128"/>
      <c r="R1164" s="128"/>
      <c r="S1164" s="139"/>
      <c r="T1164" s="382"/>
      <c r="U1164" s="415"/>
      <c r="V1164" s="327"/>
      <c r="W1164" s="371"/>
      <c r="X1164" s="306"/>
      <c r="Y1164" s="307"/>
      <c r="Z1164" s="311"/>
      <c r="AA1164" s="328"/>
      <c r="AB1164" s="304"/>
      <c r="AC1164" s="351"/>
      <c r="AD1164" s="351"/>
      <c r="AE1164" s="360"/>
      <c r="AF1164" s="361"/>
      <c r="AG1164" s="351"/>
    </row>
    <row r="1165" spans="1:33" ht="15.75" hidden="1">
      <c r="A1165" s="75" t="s">
        <v>5964</v>
      </c>
      <c r="B1165" s="39" t="s">
        <v>1432</v>
      </c>
      <c r="C1165" s="40" t="s">
        <v>2179</v>
      </c>
      <c r="D1165" s="40" t="s">
        <v>2258</v>
      </c>
      <c r="E1165" s="40" t="s">
        <v>2126</v>
      </c>
      <c r="F1165" s="40" t="s">
        <v>2119</v>
      </c>
      <c r="G1165" s="46" t="s">
        <v>2108</v>
      </c>
      <c r="H1165" s="48" t="s">
        <v>3203</v>
      </c>
      <c r="I1165" s="233">
        <v>3459</v>
      </c>
      <c r="J1165" s="234">
        <v>498</v>
      </c>
      <c r="K1165" s="249">
        <v>131</v>
      </c>
      <c r="L1165" s="170">
        <v>839.27</v>
      </c>
      <c r="M1165" s="24">
        <f t="shared" si="115"/>
        <v>3.7872217399999998E-2</v>
      </c>
      <c r="N1165" s="24">
        <f t="shared" si="116"/>
        <v>2.24723441E-2</v>
      </c>
      <c r="O1165" s="44">
        <f t="shared" si="117"/>
        <v>5.4587120000000003E-4</v>
      </c>
      <c r="P1165" s="20">
        <f t="shared" si="118"/>
        <v>81880</v>
      </c>
      <c r="Q1165" s="128"/>
      <c r="R1165" s="128"/>
      <c r="S1165" s="139"/>
      <c r="T1165" s="382"/>
      <c r="U1165" s="415"/>
      <c r="V1165" s="327"/>
      <c r="W1165" s="371"/>
      <c r="X1165" s="306"/>
      <c r="Y1165" s="307"/>
      <c r="Z1165" s="311"/>
      <c r="AA1165" s="328"/>
      <c r="AB1165" s="304"/>
      <c r="AC1165" s="351"/>
      <c r="AD1165" s="351"/>
      <c r="AE1165" s="360"/>
      <c r="AF1165" s="361"/>
      <c r="AG1165" s="351"/>
    </row>
    <row r="1166" spans="1:33" ht="15.75" hidden="1">
      <c r="A1166" s="75" t="s">
        <v>5965</v>
      </c>
      <c r="B1166" s="39" t="s">
        <v>1433</v>
      </c>
      <c r="C1166" s="40" t="s">
        <v>2179</v>
      </c>
      <c r="D1166" s="40" t="s">
        <v>2258</v>
      </c>
      <c r="E1166" s="40" t="s">
        <v>2133</v>
      </c>
      <c r="F1166" s="40" t="s">
        <v>2119</v>
      </c>
      <c r="G1166" s="46" t="s">
        <v>2108</v>
      </c>
      <c r="H1166" s="48" t="s">
        <v>3198</v>
      </c>
      <c r="I1166" s="233">
        <v>7274</v>
      </c>
      <c r="J1166" s="234">
        <v>1082</v>
      </c>
      <c r="K1166" s="249">
        <v>191</v>
      </c>
      <c r="L1166" s="170">
        <v>1060.82</v>
      </c>
      <c r="M1166" s="24">
        <f t="shared" si="115"/>
        <v>2.6257904799999999E-2</v>
      </c>
      <c r="N1166" s="24">
        <f t="shared" si="116"/>
        <v>2.67821619E-2</v>
      </c>
      <c r="O1166" s="44">
        <f t="shared" si="117"/>
        <v>6.5056010000000004E-4</v>
      </c>
      <c r="P1166" s="20">
        <f t="shared" si="118"/>
        <v>97584</v>
      </c>
      <c r="Q1166" s="128"/>
      <c r="R1166" s="128"/>
      <c r="S1166" s="139"/>
      <c r="T1166" s="382"/>
      <c r="U1166" s="415"/>
      <c r="V1166" s="327"/>
      <c r="W1166" s="371"/>
      <c r="X1166" s="306"/>
      <c r="Y1166" s="307"/>
      <c r="Z1166" s="311"/>
      <c r="AA1166" s="328"/>
      <c r="AB1166" s="304"/>
      <c r="AC1166" s="351"/>
      <c r="AD1166" s="351"/>
      <c r="AE1166" s="360"/>
      <c r="AF1166" s="361"/>
      <c r="AG1166" s="351"/>
    </row>
    <row r="1167" spans="1:33" ht="15.75" hidden="1">
      <c r="A1167" s="75" t="s">
        <v>5966</v>
      </c>
      <c r="B1167" s="39" t="s">
        <v>1434</v>
      </c>
      <c r="C1167" s="40" t="s">
        <v>2179</v>
      </c>
      <c r="D1167" s="40" t="s">
        <v>2262</v>
      </c>
      <c r="E1167" s="40" t="s">
        <v>2116</v>
      </c>
      <c r="F1167" s="40" t="s">
        <v>2119</v>
      </c>
      <c r="G1167" s="42" t="s">
        <v>2108</v>
      </c>
      <c r="H1167" s="43" t="s">
        <v>3204</v>
      </c>
      <c r="I1167" s="233">
        <v>4302</v>
      </c>
      <c r="J1167" s="234">
        <v>554</v>
      </c>
      <c r="K1167" s="249">
        <v>125</v>
      </c>
      <c r="L1167" s="170">
        <v>673.74</v>
      </c>
      <c r="M1167" s="24">
        <f t="shared" si="115"/>
        <v>2.9056252899999999E-2</v>
      </c>
      <c r="N1167" s="24">
        <f t="shared" si="116"/>
        <v>2.3892249300000001E-2</v>
      </c>
      <c r="O1167" s="44">
        <f t="shared" si="117"/>
        <v>5.803618E-4</v>
      </c>
      <c r="P1167" s="20">
        <f t="shared" si="118"/>
        <v>87054</v>
      </c>
      <c r="Q1167" s="128"/>
      <c r="R1167" s="128"/>
      <c r="S1167" s="139"/>
      <c r="T1167" s="382"/>
      <c r="U1167" s="415"/>
      <c r="V1167" s="327"/>
      <c r="W1167" s="371"/>
      <c r="X1167" s="306"/>
      <c r="Y1167" s="307"/>
      <c r="Z1167" s="311"/>
      <c r="AA1167" s="328"/>
      <c r="AB1167" s="304"/>
      <c r="AC1167" s="351"/>
      <c r="AD1167" s="351"/>
      <c r="AE1167" s="360"/>
      <c r="AF1167" s="361"/>
      <c r="AG1167" s="351"/>
    </row>
    <row r="1168" spans="1:33" ht="15.75" hidden="1">
      <c r="A1168" s="75" t="s">
        <v>5967</v>
      </c>
      <c r="B1168" s="39" t="s">
        <v>1435</v>
      </c>
      <c r="C1168" s="40" t="s">
        <v>2179</v>
      </c>
      <c r="D1168" s="40" t="s">
        <v>2262</v>
      </c>
      <c r="E1168" s="40" t="s">
        <v>2115</v>
      </c>
      <c r="F1168" s="40" t="s">
        <v>2119</v>
      </c>
      <c r="G1168" s="42" t="s">
        <v>2108</v>
      </c>
      <c r="H1168" s="43" t="s">
        <v>3205</v>
      </c>
      <c r="I1168" s="233">
        <v>4616</v>
      </c>
      <c r="J1168" s="234">
        <v>614</v>
      </c>
      <c r="K1168" s="249">
        <v>98</v>
      </c>
      <c r="L1168" s="170">
        <v>694.39</v>
      </c>
      <c r="M1168" s="24">
        <f t="shared" si="115"/>
        <v>2.1230502500000002E-2</v>
      </c>
      <c r="N1168" s="24">
        <f t="shared" si="116"/>
        <v>1.8772632800000001E-2</v>
      </c>
      <c r="O1168" s="44">
        <f t="shared" si="117"/>
        <v>4.5600220000000002E-4</v>
      </c>
      <c r="P1168" s="20">
        <f t="shared" si="118"/>
        <v>68400</v>
      </c>
      <c r="Q1168" s="128"/>
      <c r="R1168" s="128"/>
      <c r="S1168" s="139"/>
      <c r="T1168" s="382"/>
      <c r="U1168" s="415"/>
      <c r="V1168" s="327"/>
      <c r="W1168" s="371"/>
      <c r="X1168" s="306"/>
      <c r="Y1168" s="307"/>
      <c r="Z1168" s="311"/>
      <c r="AA1168" s="328"/>
      <c r="AB1168" s="304"/>
      <c r="AC1168" s="351"/>
      <c r="AD1168" s="351"/>
      <c r="AE1168" s="360"/>
      <c r="AF1168" s="361"/>
      <c r="AG1168" s="351"/>
    </row>
    <row r="1169" spans="1:33" ht="15.75" hidden="1">
      <c r="A1169" s="75" t="s">
        <v>5968</v>
      </c>
      <c r="B1169" s="39" t="s">
        <v>1436</v>
      </c>
      <c r="C1169" s="40" t="s">
        <v>2179</v>
      </c>
      <c r="D1169" s="40" t="s">
        <v>2262</v>
      </c>
      <c r="E1169" s="40" t="s">
        <v>2120</v>
      </c>
      <c r="F1169" s="40" t="s">
        <v>2119</v>
      </c>
      <c r="G1169" s="42" t="s">
        <v>2108</v>
      </c>
      <c r="H1169" s="43" t="s">
        <v>3206</v>
      </c>
      <c r="I1169" s="233">
        <v>3426</v>
      </c>
      <c r="J1169" s="234">
        <v>475</v>
      </c>
      <c r="K1169" s="249">
        <v>207</v>
      </c>
      <c r="L1169" s="170">
        <v>671.18</v>
      </c>
      <c r="M1169" s="24">
        <f t="shared" si="115"/>
        <v>6.0420315199999998E-2</v>
      </c>
      <c r="N1169" s="24">
        <f t="shared" si="116"/>
        <v>4.2759989399999997E-2</v>
      </c>
      <c r="O1169" s="44">
        <f t="shared" si="117"/>
        <v>1.0386742999999999E-3</v>
      </c>
      <c r="P1169" s="20">
        <f t="shared" si="118"/>
        <v>155801</v>
      </c>
      <c r="Q1169" s="128"/>
      <c r="R1169" s="128"/>
      <c r="S1169" s="139"/>
      <c r="T1169" s="382"/>
      <c r="U1169" s="415"/>
      <c r="V1169" s="327"/>
      <c r="W1169" s="371"/>
      <c r="X1169" s="306"/>
      <c r="Y1169" s="307"/>
      <c r="Z1169" s="311"/>
      <c r="AA1169" s="328"/>
      <c r="AB1169" s="304"/>
      <c r="AC1169" s="351"/>
      <c r="AD1169" s="351"/>
      <c r="AE1169" s="360"/>
      <c r="AF1169" s="361"/>
      <c r="AG1169" s="351"/>
    </row>
    <row r="1170" spans="1:33" ht="15.75" hidden="1">
      <c r="A1170" s="75" t="s">
        <v>5969</v>
      </c>
      <c r="B1170" s="39" t="s">
        <v>1437</v>
      </c>
      <c r="C1170" s="40" t="s">
        <v>2179</v>
      </c>
      <c r="D1170" s="40" t="s">
        <v>2262</v>
      </c>
      <c r="E1170" s="40" t="s">
        <v>2122</v>
      </c>
      <c r="F1170" s="40" t="s">
        <v>2119</v>
      </c>
      <c r="G1170" s="42" t="s">
        <v>2108</v>
      </c>
      <c r="H1170" s="43" t="s">
        <v>3207</v>
      </c>
      <c r="I1170" s="233">
        <v>3842</v>
      </c>
      <c r="J1170" s="234">
        <v>618</v>
      </c>
      <c r="K1170" s="249">
        <v>83</v>
      </c>
      <c r="L1170" s="170">
        <v>586.88</v>
      </c>
      <c r="M1170" s="24">
        <f t="shared" ref="M1170:M1233" si="119" xml:space="preserve"> ROUNDDOWN(K1170/I1170,10)</f>
        <v>2.16033315E-2</v>
      </c>
      <c r="N1170" s="24">
        <f t="shared" ref="N1170:N1233" si="120">ROUNDDOWN(J1170*M1170/L1170,10)</f>
        <v>2.2748873400000001E-2</v>
      </c>
      <c r="O1170" s="44">
        <f t="shared" ref="O1170:O1233" si="121">ROUNDDOWN(N1170/$N$2499,10)</f>
        <v>5.5258830000000001E-4</v>
      </c>
      <c r="P1170" s="20">
        <f t="shared" si="118"/>
        <v>82888</v>
      </c>
      <c r="Q1170" s="128"/>
      <c r="R1170" s="128"/>
      <c r="S1170" s="139"/>
      <c r="T1170" s="382"/>
      <c r="U1170" s="415"/>
      <c r="V1170" s="327"/>
      <c r="W1170" s="371"/>
      <c r="X1170" s="306"/>
      <c r="Y1170" s="307"/>
      <c r="Z1170" s="311"/>
      <c r="AA1170" s="328"/>
      <c r="AB1170" s="304"/>
      <c r="AC1170" s="351"/>
      <c r="AD1170" s="351"/>
      <c r="AE1170" s="360"/>
      <c r="AF1170" s="361"/>
      <c r="AG1170" s="351"/>
    </row>
    <row r="1171" spans="1:33" ht="15.75" hidden="1">
      <c r="A1171" s="75" t="s">
        <v>5970</v>
      </c>
      <c r="B1171" s="39" t="s">
        <v>1438</v>
      </c>
      <c r="C1171" s="40" t="s">
        <v>2179</v>
      </c>
      <c r="D1171" s="40" t="s">
        <v>2262</v>
      </c>
      <c r="E1171" s="40" t="s">
        <v>2124</v>
      </c>
      <c r="F1171" s="40" t="s">
        <v>2119</v>
      </c>
      <c r="G1171" s="42" t="s">
        <v>2108</v>
      </c>
      <c r="H1171" s="43" t="s">
        <v>3208</v>
      </c>
      <c r="I1171" s="233">
        <v>4233</v>
      </c>
      <c r="J1171" s="234">
        <v>604</v>
      </c>
      <c r="K1171" s="249">
        <v>160</v>
      </c>
      <c r="L1171" s="170">
        <v>713.87</v>
      </c>
      <c r="M1171" s="24">
        <f t="shared" si="119"/>
        <v>3.7798251800000002E-2</v>
      </c>
      <c r="N1171" s="24">
        <f t="shared" si="120"/>
        <v>3.1980814500000003E-2</v>
      </c>
      <c r="O1171" s="44">
        <f t="shared" si="121"/>
        <v>7.7683950000000004E-4</v>
      </c>
      <c r="P1171" s="20">
        <f t="shared" si="118"/>
        <v>116525</v>
      </c>
      <c r="Q1171" s="128"/>
      <c r="R1171" s="128"/>
      <c r="S1171" s="139"/>
      <c r="T1171" s="382"/>
      <c r="U1171" s="415"/>
      <c r="V1171" s="327"/>
      <c r="W1171" s="371"/>
      <c r="X1171" s="306"/>
      <c r="Y1171" s="307"/>
      <c r="Z1171" s="311"/>
      <c r="AA1171" s="328"/>
      <c r="AB1171" s="304"/>
      <c r="AC1171" s="351"/>
      <c r="AD1171" s="351"/>
      <c r="AE1171" s="360"/>
      <c r="AF1171" s="361"/>
      <c r="AG1171" s="351"/>
    </row>
    <row r="1172" spans="1:33" ht="15.75" hidden="1">
      <c r="A1172" s="75" t="s">
        <v>5971</v>
      </c>
      <c r="B1172" s="39" t="s">
        <v>1439</v>
      </c>
      <c r="C1172" s="40" t="s">
        <v>2179</v>
      </c>
      <c r="D1172" s="40" t="s">
        <v>2262</v>
      </c>
      <c r="E1172" s="40" t="s">
        <v>2126</v>
      </c>
      <c r="F1172" s="40">
        <v>3</v>
      </c>
      <c r="G1172" s="42" t="s">
        <v>2109</v>
      </c>
      <c r="H1172" s="43" t="s">
        <v>3209</v>
      </c>
      <c r="I1172" s="233">
        <v>11920</v>
      </c>
      <c r="J1172" s="234">
        <v>1438</v>
      </c>
      <c r="K1172" s="249">
        <v>79</v>
      </c>
      <c r="L1172" s="170">
        <v>1409.49</v>
      </c>
      <c r="M1172" s="24">
        <f t="shared" si="119"/>
        <v>6.6275166999999998E-3</v>
      </c>
      <c r="N1172" s="24">
        <f t="shared" si="120"/>
        <v>6.7615725999999998E-3</v>
      </c>
      <c r="O1172" s="44">
        <f t="shared" si="121"/>
        <v>1.6424399999999999E-4</v>
      </c>
      <c r="P1172" s="20">
        <f t="shared" si="118"/>
        <v>24636</v>
      </c>
      <c r="Q1172" s="128"/>
      <c r="R1172" s="128"/>
      <c r="S1172" s="139"/>
      <c r="T1172" s="382"/>
      <c r="U1172" s="415"/>
      <c r="V1172" s="327"/>
      <c r="W1172" s="371"/>
      <c r="X1172" s="306"/>
      <c r="Y1172" s="307"/>
      <c r="Z1172" s="311"/>
      <c r="AA1172" s="328"/>
      <c r="AB1172" s="304"/>
      <c r="AC1172" s="351"/>
      <c r="AD1172" s="351"/>
      <c r="AE1172" s="360"/>
      <c r="AF1172" s="361"/>
      <c r="AG1172" s="351"/>
    </row>
    <row r="1173" spans="1:33" ht="15.75" hidden="1">
      <c r="A1173" s="75" t="s">
        <v>5972</v>
      </c>
      <c r="B1173" s="39" t="s">
        <v>1440</v>
      </c>
      <c r="C1173" s="40" t="s">
        <v>2179</v>
      </c>
      <c r="D1173" s="40" t="s">
        <v>2262</v>
      </c>
      <c r="E1173" s="40" t="s">
        <v>2133</v>
      </c>
      <c r="F1173" s="40" t="s">
        <v>2119</v>
      </c>
      <c r="G1173" s="42" t="s">
        <v>2108</v>
      </c>
      <c r="H1173" s="43" t="s">
        <v>3210</v>
      </c>
      <c r="I1173" s="233">
        <v>4289</v>
      </c>
      <c r="J1173" s="234">
        <v>579</v>
      </c>
      <c r="K1173" s="249">
        <v>163</v>
      </c>
      <c r="L1173" s="170">
        <v>516.29999999999995</v>
      </c>
      <c r="M1173" s="24">
        <f t="shared" si="119"/>
        <v>3.8004196699999999E-2</v>
      </c>
      <c r="N1173" s="24">
        <f t="shared" si="120"/>
        <v>4.2619465199999998E-2</v>
      </c>
      <c r="O1173" s="44">
        <f t="shared" si="121"/>
        <v>1.0352609E-3</v>
      </c>
      <c r="P1173" s="20">
        <f t="shared" si="118"/>
        <v>155289</v>
      </c>
      <c r="Q1173" s="128"/>
      <c r="R1173" s="128"/>
      <c r="S1173" s="139"/>
      <c r="T1173" s="382"/>
      <c r="U1173" s="415"/>
      <c r="V1173" s="327"/>
      <c r="W1173" s="371"/>
      <c r="X1173" s="306"/>
      <c r="Y1173" s="307"/>
      <c r="Z1173" s="311"/>
      <c r="AA1173" s="328"/>
      <c r="AB1173" s="304"/>
      <c r="AC1173" s="351"/>
      <c r="AD1173" s="351"/>
      <c r="AE1173" s="360"/>
      <c r="AF1173" s="361"/>
      <c r="AG1173" s="351"/>
    </row>
    <row r="1174" spans="1:33" ht="15.75" hidden="1">
      <c r="A1174" s="75" t="s">
        <v>5973</v>
      </c>
      <c r="B1174" s="39" t="s">
        <v>1441</v>
      </c>
      <c r="C1174" s="40" t="s">
        <v>2179</v>
      </c>
      <c r="D1174" s="40" t="s">
        <v>2262</v>
      </c>
      <c r="E1174" s="40" t="s">
        <v>2157</v>
      </c>
      <c r="F1174" s="40" t="s">
        <v>2119</v>
      </c>
      <c r="G1174" s="42" t="s">
        <v>2108</v>
      </c>
      <c r="H1174" s="43" t="s">
        <v>3211</v>
      </c>
      <c r="I1174" s="233">
        <v>5294</v>
      </c>
      <c r="J1174" s="234">
        <v>725</v>
      </c>
      <c r="K1174" s="249">
        <v>127</v>
      </c>
      <c r="L1174" s="170">
        <v>838.74</v>
      </c>
      <c r="M1174" s="24">
        <f t="shared" si="119"/>
        <v>2.3989421899999998E-2</v>
      </c>
      <c r="N1174" s="24">
        <f t="shared" si="120"/>
        <v>2.0736260100000001E-2</v>
      </c>
      <c r="O1174" s="44">
        <f t="shared" si="121"/>
        <v>5.0370030000000004E-4</v>
      </c>
      <c r="P1174" s="20">
        <f t="shared" si="118"/>
        <v>75555</v>
      </c>
      <c r="Q1174" s="128"/>
      <c r="R1174" s="128"/>
      <c r="S1174" s="139"/>
      <c r="T1174" s="382"/>
      <c r="U1174" s="415"/>
      <c r="V1174" s="327"/>
      <c r="W1174" s="371"/>
      <c r="X1174" s="306"/>
      <c r="Y1174" s="307"/>
      <c r="Z1174" s="311"/>
      <c r="AA1174" s="328"/>
      <c r="AB1174" s="304"/>
      <c r="AC1174" s="351"/>
      <c r="AD1174" s="351"/>
      <c r="AE1174" s="360"/>
      <c r="AF1174" s="361"/>
      <c r="AG1174" s="351"/>
    </row>
    <row r="1175" spans="1:33" ht="15.75" hidden="1">
      <c r="A1175" s="75" t="s">
        <v>5974</v>
      </c>
      <c r="B1175" s="39" t="s">
        <v>1442</v>
      </c>
      <c r="C1175" s="40" t="s">
        <v>2179</v>
      </c>
      <c r="D1175" s="40" t="s">
        <v>2271</v>
      </c>
      <c r="E1175" s="40" t="s">
        <v>2116</v>
      </c>
      <c r="F1175" s="40" t="s">
        <v>2119</v>
      </c>
      <c r="G1175" s="42" t="s">
        <v>2108</v>
      </c>
      <c r="H1175" s="43" t="s">
        <v>3212</v>
      </c>
      <c r="I1175" s="233">
        <v>3816</v>
      </c>
      <c r="J1175" s="234">
        <v>500</v>
      </c>
      <c r="K1175" s="249">
        <v>54</v>
      </c>
      <c r="L1175" s="170">
        <v>993.96</v>
      </c>
      <c r="M1175" s="24">
        <f t="shared" si="119"/>
        <v>1.41509433E-2</v>
      </c>
      <c r="N1175" s="24">
        <f t="shared" si="120"/>
        <v>7.1184671000000003E-3</v>
      </c>
      <c r="O1175" s="44">
        <f t="shared" si="121"/>
        <v>1.729132E-4</v>
      </c>
      <c r="P1175" s="20">
        <f t="shared" si="118"/>
        <v>25936</v>
      </c>
      <c r="Q1175" s="128"/>
      <c r="R1175" s="128"/>
      <c r="S1175" s="139"/>
      <c r="T1175" s="382"/>
      <c r="U1175" s="415"/>
      <c r="V1175" s="327"/>
      <c r="W1175" s="371"/>
      <c r="X1175" s="306"/>
      <c r="Y1175" s="307"/>
      <c r="Z1175" s="311"/>
      <c r="AA1175" s="328"/>
      <c r="AB1175" s="304"/>
      <c r="AC1175" s="351"/>
      <c r="AD1175" s="351"/>
      <c r="AE1175" s="360"/>
      <c r="AF1175" s="361"/>
      <c r="AG1175" s="351"/>
    </row>
    <row r="1176" spans="1:33" ht="15.75" hidden="1">
      <c r="A1176" s="75" t="s">
        <v>5975</v>
      </c>
      <c r="B1176" s="39" t="s">
        <v>1443</v>
      </c>
      <c r="C1176" s="40" t="s">
        <v>2179</v>
      </c>
      <c r="D1176" s="40" t="s">
        <v>2271</v>
      </c>
      <c r="E1176" s="40" t="s">
        <v>2115</v>
      </c>
      <c r="F1176" s="40" t="s">
        <v>2119</v>
      </c>
      <c r="G1176" s="42" t="s">
        <v>2108</v>
      </c>
      <c r="H1176" s="43" t="s">
        <v>3213</v>
      </c>
      <c r="I1176" s="233">
        <v>4821</v>
      </c>
      <c r="J1176" s="234">
        <v>642</v>
      </c>
      <c r="K1176" s="249">
        <v>55</v>
      </c>
      <c r="L1176" s="170">
        <v>798.04</v>
      </c>
      <c r="M1176" s="24">
        <f t="shared" si="119"/>
        <v>1.14084214E-2</v>
      </c>
      <c r="N1176" s="24">
        <f t="shared" si="120"/>
        <v>9.1777435999999997E-3</v>
      </c>
      <c r="O1176" s="44">
        <f t="shared" si="121"/>
        <v>2.2293470000000001E-4</v>
      </c>
      <c r="P1176" s="20">
        <f t="shared" si="118"/>
        <v>33440</v>
      </c>
      <c r="Q1176" s="128"/>
      <c r="R1176" s="128"/>
      <c r="S1176" s="139"/>
      <c r="T1176" s="382"/>
      <c r="U1176" s="415"/>
      <c r="V1176" s="327"/>
      <c r="W1176" s="371"/>
      <c r="X1176" s="306"/>
      <c r="Y1176" s="307"/>
      <c r="Z1176" s="311"/>
      <c r="AA1176" s="328"/>
      <c r="AB1176" s="304"/>
      <c r="AC1176" s="351"/>
      <c r="AD1176" s="351"/>
      <c r="AE1176" s="360"/>
      <c r="AF1176" s="361"/>
      <c r="AG1176" s="351"/>
    </row>
    <row r="1177" spans="1:33" ht="15.75" hidden="1">
      <c r="A1177" s="75" t="s">
        <v>5976</v>
      </c>
      <c r="B1177" s="39" t="s">
        <v>1444</v>
      </c>
      <c r="C1177" s="40" t="s">
        <v>2179</v>
      </c>
      <c r="D1177" s="40" t="s">
        <v>2271</v>
      </c>
      <c r="E1177" s="40" t="s">
        <v>2120</v>
      </c>
      <c r="F1177" s="40" t="s">
        <v>2119</v>
      </c>
      <c r="G1177" s="42" t="s">
        <v>2108</v>
      </c>
      <c r="H1177" s="43" t="s">
        <v>3214</v>
      </c>
      <c r="I1177" s="233">
        <v>4991</v>
      </c>
      <c r="J1177" s="234">
        <v>745</v>
      </c>
      <c r="K1177" s="249">
        <v>86</v>
      </c>
      <c r="L1177" s="170">
        <v>1310.67</v>
      </c>
      <c r="M1177" s="24">
        <f t="shared" si="119"/>
        <v>1.7231015799999999E-2</v>
      </c>
      <c r="N1177" s="24">
        <f t="shared" si="120"/>
        <v>9.7943088000000001E-3</v>
      </c>
      <c r="O1177" s="44">
        <f t="shared" si="121"/>
        <v>2.3791160000000001E-4</v>
      </c>
      <c r="P1177" s="20">
        <f t="shared" si="118"/>
        <v>35686</v>
      </c>
      <c r="Q1177" s="128"/>
      <c r="R1177" s="128"/>
      <c r="S1177" s="139"/>
      <c r="T1177" s="382"/>
      <c r="U1177" s="415"/>
      <c r="V1177" s="327"/>
      <c r="W1177" s="371"/>
      <c r="X1177" s="306"/>
      <c r="Y1177" s="307"/>
      <c r="Z1177" s="311"/>
      <c r="AA1177" s="328"/>
      <c r="AB1177" s="304"/>
      <c r="AC1177" s="351"/>
      <c r="AD1177" s="351"/>
      <c r="AE1177" s="360"/>
      <c r="AF1177" s="361"/>
      <c r="AG1177" s="351"/>
    </row>
    <row r="1178" spans="1:33" ht="15.75" hidden="1">
      <c r="A1178" s="75" t="s">
        <v>5977</v>
      </c>
      <c r="B1178" s="39" t="s">
        <v>1445</v>
      </c>
      <c r="C1178" s="40" t="s">
        <v>2179</v>
      </c>
      <c r="D1178" s="40" t="s">
        <v>2271</v>
      </c>
      <c r="E1178" s="40" t="s">
        <v>2122</v>
      </c>
      <c r="F1178" s="40">
        <v>3</v>
      </c>
      <c r="G1178" s="42" t="s">
        <v>2109</v>
      </c>
      <c r="H1178" s="43" t="s">
        <v>3215</v>
      </c>
      <c r="I1178" s="233">
        <v>24615</v>
      </c>
      <c r="J1178" s="234">
        <v>3351</v>
      </c>
      <c r="K1178" s="249">
        <v>290</v>
      </c>
      <c r="L1178" s="170">
        <v>1482.85</v>
      </c>
      <c r="M1178" s="24">
        <f t="shared" si="119"/>
        <v>1.1781434E-2</v>
      </c>
      <c r="N1178" s="24">
        <f t="shared" si="120"/>
        <v>2.6624126000000001E-2</v>
      </c>
      <c r="O1178" s="44">
        <f t="shared" si="121"/>
        <v>6.4672130000000005E-4</v>
      </c>
      <c r="P1178" s="20">
        <f t="shared" si="118"/>
        <v>97008</v>
      </c>
      <c r="Q1178" s="128"/>
      <c r="R1178" s="128"/>
      <c r="S1178" s="139"/>
      <c r="T1178" s="382"/>
      <c r="U1178" s="415"/>
      <c r="V1178" s="327"/>
      <c r="W1178" s="371"/>
      <c r="X1178" s="306"/>
      <c r="Y1178" s="307"/>
      <c r="Z1178" s="311"/>
      <c r="AA1178" s="328"/>
      <c r="AB1178" s="304"/>
      <c r="AC1178" s="351"/>
      <c r="AD1178" s="351"/>
      <c r="AE1178" s="360"/>
      <c r="AF1178" s="361"/>
      <c r="AG1178" s="351"/>
    </row>
    <row r="1179" spans="1:33" ht="15.75" hidden="1">
      <c r="A1179" s="75" t="s">
        <v>5978</v>
      </c>
      <c r="B1179" s="39" t="s">
        <v>1446</v>
      </c>
      <c r="C1179" s="40" t="s">
        <v>2179</v>
      </c>
      <c r="D1179" s="40" t="s">
        <v>2271</v>
      </c>
      <c r="E1179" s="40" t="s">
        <v>2124</v>
      </c>
      <c r="F1179" s="40" t="s">
        <v>2119</v>
      </c>
      <c r="G1179" s="42" t="s">
        <v>2108</v>
      </c>
      <c r="H1179" s="43" t="s">
        <v>3216</v>
      </c>
      <c r="I1179" s="233">
        <v>4611</v>
      </c>
      <c r="J1179" s="234">
        <v>645</v>
      </c>
      <c r="K1179" s="249">
        <v>126</v>
      </c>
      <c r="L1179" s="170">
        <v>904.4</v>
      </c>
      <c r="M1179" s="24">
        <f t="shared" si="119"/>
        <v>2.7325959600000001E-2</v>
      </c>
      <c r="N1179" s="24">
        <f t="shared" si="120"/>
        <v>1.9488328100000001E-2</v>
      </c>
      <c r="O1179" s="44">
        <f t="shared" si="121"/>
        <v>4.7338700000000003E-4</v>
      </c>
      <c r="P1179" s="20">
        <f t="shared" si="118"/>
        <v>71008</v>
      </c>
      <c r="Q1179" s="128"/>
      <c r="R1179" s="128"/>
      <c r="S1179" s="139"/>
      <c r="T1179" s="382"/>
      <c r="U1179" s="415"/>
      <c r="V1179" s="327"/>
      <c r="W1179" s="371"/>
      <c r="X1179" s="306"/>
      <c r="Y1179" s="307"/>
      <c r="Z1179" s="311"/>
      <c r="AA1179" s="328"/>
      <c r="AB1179" s="304"/>
      <c r="AC1179" s="351"/>
      <c r="AD1179" s="351"/>
      <c r="AE1179" s="360"/>
      <c r="AF1179" s="361"/>
      <c r="AG1179" s="351"/>
    </row>
    <row r="1180" spans="1:33" ht="15.75" hidden="1">
      <c r="A1180" s="75" t="s">
        <v>5979</v>
      </c>
      <c r="B1180" s="39" t="s">
        <v>1447</v>
      </c>
      <c r="C1180" s="40" t="s">
        <v>2179</v>
      </c>
      <c r="D1180" s="40" t="s">
        <v>2271</v>
      </c>
      <c r="E1180" s="40" t="s">
        <v>2126</v>
      </c>
      <c r="F1180" s="40" t="s">
        <v>2119</v>
      </c>
      <c r="G1180" s="42" t="s">
        <v>2108</v>
      </c>
      <c r="H1180" s="43" t="s">
        <v>3217</v>
      </c>
      <c r="I1180" s="233">
        <v>4091</v>
      </c>
      <c r="J1180" s="234">
        <v>648</v>
      </c>
      <c r="K1180" s="249">
        <v>81</v>
      </c>
      <c r="L1180" s="170">
        <v>1179.76</v>
      </c>
      <c r="M1180" s="24">
        <f t="shared" si="119"/>
        <v>1.9799560000000001E-2</v>
      </c>
      <c r="N1180" s="24">
        <f t="shared" si="120"/>
        <v>1.0875190599999999E-2</v>
      </c>
      <c r="O1180" s="44">
        <f t="shared" si="121"/>
        <v>2.6416699999999999E-4</v>
      </c>
      <c r="P1180" s="20">
        <f t="shared" si="118"/>
        <v>39625</v>
      </c>
      <c r="Q1180" s="128"/>
      <c r="R1180" s="128"/>
      <c r="S1180" s="139"/>
      <c r="T1180" s="382"/>
      <c r="U1180" s="415"/>
      <c r="V1180" s="327"/>
      <c r="W1180" s="371"/>
      <c r="X1180" s="306"/>
      <c r="Y1180" s="307"/>
      <c r="Z1180" s="311"/>
      <c r="AA1180" s="328"/>
      <c r="AB1180" s="304"/>
      <c r="AC1180" s="351"/>
      <c r="AD1180" s="351"/>
      <c r="AE1180" s="360"/>
      <c r="AF1180" s="361"/>
      <c r="AG1180" s="351"/>
    </row>
    <row r="1181" spans="1:33" ht="15.75" hidden="1">
      <c r="A1181" s="75" t="s">
        <v>5980</v>
      </c>
      <c r="B1181" s="39" t="s">
        <v>1448</v>
      </c>
      <c r="C1181" s="40" t="s">
        <v>2179</v>
      </c>
      <c r="D1181" s="40" t="s">
        <v>2271</v>
      </c>
      <c r="E1181" s="40" t="s">
        <v>2133</v>
      </c>
      <c r="F1181" s="40" t="s">
        <v>2119</v>
      </c>
      <c r="G1181" s="42" t="s">
        <v>2108</v>
      </c>
      <c r="H1181" s="43" t="s">
        <v>3218</v>
      </c>
      <c r="I1181" s="233">
        <v>4864</v>
      </c>
      <c r="J1181" s="234">
        <v>700</v>
      </c>
      <c r="K1181" s="249">
        <v>105</v>
      </c>
      <c r="L1181" s="170">
        <v>955.62</v>
      </c>
      <c r="M1181" s="24">
        <f t="shared" si="119"/>
        <v>2.1587170999999999E-2</v>
      </c>
      <c r="N1181" s="24">
        <f t="shared" si="120"/>
        <v>1.58127913E-2</v>
      </c>
      <c r="O1181" s="44">
        <f t="shared" si="121"/>
        <v>3.8410529999999998E-4</v>
      </c>
      <c r="P1181" s="20">
        <f t="shared" si="118"/>
        <v>57615</v>
      </c>
      <c r="Q1181" s="128"/>
      <c r="R1181" s="128"/>
      <c r="S1181" s="139"/>
      <c r="T1181" s="382"/>
      <c r="U1181" s="415"/>
      <c r="V1181" s="327"/>
      <c r="W1181" s="371"/>
      <c r="X1181" s="306"/>
      <c r="Y1181" s="307"/>
      <c r="Z1181" s="311"/>
      <c r="AA1181" s="328"/>
      <c r="AB1181" s="304"/>
      <c r="AC1181" s="351"/>
      <c r="AD1181" s="351"/>
      <c r="AE1181" s="360"/>
      <c r="AF1181" s="361"/>
      <c r="AG1181" s="351"/>
    </row>
    <row r="1182" spans="1:33" ht="15.75" hidden="1">
      <c r="A1182" s="75" t="s">
        <v>5981</v>
      </c>
      <c r="B1182" s="39" t="s">
        <v>1449</v>
      </c>
      <c r="C1182" s="40" t="s">
        <v>2179</v>
      </c>
      <c r="D1182" s="40" t="s">
        <v>2279</v>
      </c>
      <c r="E1182" s="40" t="s">
        <v>2116</v>
      </c>
      <c r="F1182" s="40" t="s">
        <v>2117</v>
      </c>
      <c r="G1182" s="42" t="s">
        <v>2107</v>
      </c>
      <c r="H1182" s="43" t="s">
        <v>3219</v>
      </c>
      <c r="I1182" s="233">
        <v>18427</v>
      </c>
      <c r="J1182" s="234">
        <v>2039</v>
      </c>
      <c r="K1182" s="249">
        <v>108</v>
      </c>
      <c r="L1182" s="170">
        <v>1349.79</v>
      </c>
      <c r="M1182" s="24">
        <f t="shared" si="119"/>
        <v>5.8609648E-3</v>
      </c>
      <c r="N1182" s="24">
        <f t="shared" si="120"/>
        <v>8.8536047999999996E-3</v>
      </c>
      <c r="O1182" s="44">
        <f t="shared" si="121"/>
        <v>2.1506110000000001E-4</v>
      </c>
      <c r="P1182" s="20">
        <f t="shared" si="118"/>
        <v>32259</v>
      </c>
      <c r="Q1182" s="128"/>
      <c r="R1182" s="128"/>
      <c r="S1182" s="139"/>
      <c r="T1182" s="382"/>
      <c r="U1182" s="415"/>
      <c r="V1182" s="327"/>
      <c r="W1182" s="371"/>
      <c r="X1182" s="306"/>
      <c r="Y1182" s="307"/>
      <c r="Z1182" s="311"/>
      <c r="AA1182" s="328"/>
      <c r="AB1182" s="304"/>
      <c r="AC1182" s="351"/>
      <c r="AD1182" s="351"/>
      <c r="AE1182" s="360"/>
      <c r="AF1182" s="361"/>
      <c r="AG1182" s="351"/>
    </row>
    <row r="1183" spans="1:33" ht="15.75" hidden="1">
      <c r="A1183" s="75" t="s">
        <v>5982</v>
      </c>
      <c r="B1183" s="39" t="s">
        <v>1450</v>
      </c>
      <c r="C1183" s="40" t="s">
        <v>2179</v>
      </c>
      <c r="D1183" s="40" t="s">
        <v>2279</v>
      </c>
      <c r="E1183" s="40" t="s">
        <v>2115</v>
      </c>
      <c r="F1183" s="40" t="s">
        <v>2119</v>
      </c>
      <c r="G1183" s="42" t="s">
        <v>2108</v>
      </c>
      <c r="H1183" s="43" t="s">
        <v>3220</v>
      </c>
      <c r="I1183" s="233">
        <v>8913</v>
      </c>
      <c r="J1183" s="234">
        <v>1447</v>
      </c>
      <c r="K1183" s="249">
        <v>190</v>
      </c>
      <c r="L1183" s="170">
        <v>688.1</v>
      </c>
      <c r="M1183" s="24">
        <f t="shared" si="119"/>
        <v>2.1317177100000001E-2</v>
      </c>
      <c r="N1183" s="24">
        <f t="shared" si="120"/>
        <v>4.4827721600000002E-2</v>
      </c>
      <c r="O1183" s="44">
        <f t="shared" si="121"/>
        <v>1.0889012E-3</v>
      </c>
      <c r="P1183" s="20">
        <f t="shared" si="118"/>
        <v>163335</v>
      </c>
      <c r="Q1183" s="128"/>
      <c r="R1183" s="128"/>
      <c r="S1183" s="139"/>
      <c r="T1183" s="382"/>
      <c r="U1183" s="415"/>
      <c r="V1183" s="327"/>
      <c r="W1183" s="371"/>
      <c r="X1183" s="306"/>
      <c r="Y1183" s="307"/>
      <c r="Z1183" s="311"/>
      <c r="AA1183" s="328"/>
      <c r="AB1183" s="304"/>
      <c r="AC1183" s="351"/>
      <c r="AD1183" s="351"/>
      <c r="AE1183" s="360"/>
      <c r="AF1183" s="361"/>
      <c r="AG1183" s="351"/>
    </row>
    <row r="1184" spans="1:33" ht="15.75" hidden="1">
      <c r="A1184" s="75" t="s">
        <v>5983</v>
      </c>
      <c r="B1184" s="39" t="s">
        <v>1451</v>
      </c>
      <c r="C1184" s="40" t="s">
        <v>2179</v>
      </c>
      <c r="D1184" s="40" t="s">
        <v>2279</v>
      </c>
      <c r="E1184" s="40" t="s">
        <v>2120</v>
      </c>
      <c r="F1184" s="40">
        <v>3</v>
      </c>
      <c r="G1184" s="42" t="s">
        <v>2109</v>
      </c>
      <c r="H1184" s="43" t="s">
        <v>3221</v>
      </c>
      <c r="I1184" s="233">
        <v>14743</v>
      </c>
      <c r="J1184" s="234">
        <v>1899</v>
      </c>
      <c r="K1184" s="249">
        <v>246</v>
      </c>
      <c r="L1184" s="170">
        <v>1202.6600000000001</v>
      </c>
      <c r="M1184" s="24">
        <f t="shared" si="119"/>
        <v>1.6685884799999998E-2</v>
      </c>
      <c r="N1184" s="24">
        <f t="shared" si="120"/>
        <v>2.6347010099999998E-2</v>
      </c>
      <c r="O1184" s="44">
        <f t="shared" si="121"/>
        <v>6.3998989999999997E-4</v>
      </c>
      <c r="P1184" s="20">
        <f t="shared" si="118"/>
        <v>95998</v>
      </c>
      <c r="Q1184" s="128"/>
      <c r="R1184" s="128"/>
      <c r="S1184" s="139"/>
      <c r="T1184" s="382"/>
      <c r="U1184" s="415"/>
      <c r="V1184" s="327"/>
      <c r="W1184" s="371"/>
      <c r="X1184" s="306"/>
      <c r="Y1184" s="307"/>
      <c r="Z1184" s="311"/>
      <c r="AA1184" s="328"/>
      <c r="AB1184" s="304"/>
      <c r="AC1184" s="351"/>
      <c r="AD1184" s="351"/>
      <c r="AE1184" s="360"/>
      <c r="AF1184" s="361"/>
      <c r="AG1184" s="351"/>
    </row>
    <row r="1185" spans="1:33" ht="15.75" hidden="1">
      <c r="A1185" s="75" t="s">
        <v>5984</v>
      </c>
      <c r="B1185" s="39" t="s">
        <v>1452</v>
      </c>
      <c r="C1185" s="40" t="s">
        <v>2179</v>
      </c>
      <c r="D1185" s="40" t="s">
        <v>2279</v>
      </c>
      <c r="E1185" s="40" t="s">
        <v>2122</v>
      </c>
      <c r="F1185" s="40" t="s">
        <v>2119</v>
      </c>
      <c r="G1185" s="42" t="s">
        <v>2108</v>
      </c>
      <c r="H1185" s="43" t="s">
        <v>3222</v>
      </c>
      <c r="I1185" s="233">
        <v>7000</v>
      </c>
      <c r="J1185" s="234">
        <v>1073</v>
      </c>
      <c r="K1185" s="249">
        <v>191</v>
      </c>
      <c r="L1185" s="170">
        <v>927.25</v>
      </c>
      <c r="M1185" s="24">
        <f t="shared" si="119"/>
        <v>2.7285714199999998E-2</v>
      </c>
      <c r="N1185" s="24">
        <f t="shared" si="120"/>
        <v>3.1574625299999999E-2</v>
      </c>
      <c r="O1185" s="44">
        <f t="shared" si="121"/>
        <v>7.6697289999999997E-4</v>
      </c>
      <c r="P1185" s="20">
        <f t="shared" si="118"/>
        <v>115045</v>
      </c>
      <c r="Q1185" s="128"/>
      <c r="R1185" s="128"/>
      <c r="S1185" s="139"/>
      <c r="T1185" s="382"/>
      <c r="U1185" s="415"/>
      <c r="V1185" s="327"/>
      <c r="W1185" s="371"/>
      <c r="X1185" s="306"/>
      <c r="Y1185" s="307"/>
      <c r="Z1185" s="311"/>
      <c r="AA1185" s="328"/>
      <c r="AB1185" s="304"/>
      <c r="AC1185" s="351"/>
      <c r="AD1185" s="351"/>
      <c r="AE1185" s="360"/>
      <c r="AF1185" s="361"/>
      <c r="AG1185" s="351"/>
    </row>
    <row r="1186" spans="1:33" ht="15.75" hidden="1">
      <c r="A1186" s="75" t="s">
        <v>5985</v>
      </c>
      <c r="B1186" s="39" t="s">
        <v>1453</v>
      </c>
      <c r="C1186" s="40" t="s">
        <v>2179</v>
      </c>
      <c r="D1186" s="40" t="s">
        <v>2279</v>
      </c>
      <c r="E1186" s="40" t="s">
        <v>2124</v>
      </c>
      <c r="F1186" s="40" t="s">
        <v>2119</v>
      </c>
      <c r="G1186" s="42" t="s">
        <v>2108</v>
      </c>
      <c r="H1186" s="43" t="s">
        <v>3223</v>
      </c>
      <c r="I1186" s="233">
        <v>14507</v>
      </c>
      <c r="J1186" s="234">
        <v>2304</v>
      </c>
      <c r="K1186" s="249">
        <v>413</v>
      </c>
      <c r="L1186" s="170">
        <v>1163.79</v>
      </c>
      <c r="M1186" s="24">
        <f t="shared" si="119"/>
        <v>2.8469014899999999E-2</v>
      </c>
      <c r="N1186" s="24">
        <f t="shared" si="120"/>
        <v>5.6361208000000003E-2</v>
      </c>
      <c r="O1186" s="44">
        <f t="shared" si="121"/>
        <v>1.3690588000000001E-3</v>
      </c>
      <c r="P1186" s="20">
        <f t="shared" si="118"/>
        <v>205358</v>
      </c>
      <c r="Q1186" s="128"/>
      <c r="R1186" s="128"/>
      <c r="S1186" s="139"/>
      <c r="T1186" s="382"/>
      <c r="U1186" s="415"/>
      <c r="V1186" s="327"/>
      <c r="W1186" s="371"/>
      <c r="X1186" s="306"/>
      <c r="Y1186" s="307"/>
      <c r="Z1186" s="311"/>
      <c r="AA1186" s="328"/>
      <c r="AB1186" s="304"/>
      <c r="AC1186" s="351"/>
      <c r="AD1186" s="351"/>
      <c r="AE1186" s="360"/>
      <c r="AF1186" s="361"/>
      <c r="AG1186" s="351"/>
    </row>
    <row r="1187" spans="1:33" ht="15.75" hidden="1">
      <c r="A1187" s="75" t="s">
        <v>5986</v>
      </c>
      <c r="B1187" s="39" t="s">
        <v>1454</v>
      </c>
      <c r="C1187" s="40" t="s">
        <v>2179</v>
      </c>
      <c r="D1187" s="40" t="s">
        <v>2279</v>
      </c>
      <c r="E1187" s="40" t="s">
        <v>2126</v>
      </c>
      <c r="F1187" s="40" t="s">
        <v>2119</v>
      </c>
      <c r="G1187" s="42" t="s">
        <v>2108</v>
      </c>
      <c r="H1187" s="43" t="s">
        <v>3224</v>
      </c>
      <c r="I1187" s="233">
        <v>12738</v>
      </c>
      <c r="J1187" s="234">
        <v>1908</v>
      </c>
      <c r="K1187" s="249">
        <v>197</v>
      </c>
      <c r="L1187" s="170">
        <v>1130.02</v>
      </c>
      <c r="M1187" s="24">
        <f t="shared" si="119"/>
        <v>1.54655361E-2</v>
      </c>
      <c r="N1187" s="24">
        <f t="shared" si="120"/>
        <v>2.6113027E-2</v>
      </c>
      <c r="O1187" s="44">
        <f t="shared" si="121"/>
        <v>6.3430629999999995E-4</v>
      </c>
      <c r="P1187" s="20">
        <f t="shared" si="118"/>
        <v>95145</v>
      </c>
      <c r="Q1187" s="128"/>
      <c r="R1187" s="128"/>
      <c r="S1187" s="139"/>
      <c r="T1187" s="382"/>
      <c r="U1187" s="415"/>
      <c r="V1187" s="327"/>
      <c r="W1187" s="371"/>
      <c r="X1187" s="306"/>
      <c r="Y1187" s="307"/>
      <c r="Z1187" s="311"/>
      <c r="AA1187" s="328"/>
      <c r="AB1187" s="304"/>
      <c r="AC1187" s="351"/>
      <c r="AD1187" s="351"/>
      <c r="AE1187" s="360"/>
      <c r="AF1187" s="361"/>
      <c r="AG1187" s="351"/>
    </row>
    <row r="1188" spans="1:33" ht="15.75" hidden="1">
      <c r="A1188" s="75" t="s">
        <v>5987</v>
      </c>
      <c r="B1188" s="39" t="s">
        <v>1455</v>
      </c>
      <c r="C1188" s="40" t="s">
        <v>2179</v>
      </c>
      <c r="D1188" s="40" t="s">
        <v>2279</v>
      </c>
      <c r="E1188" s="40" t="s">
        <v>2133</v>
      </c>
      <c r="F1188" s="40" t="s">
        <v>2119</v>
      </c>
      <c r="G1188" s="42" t="s">
        <v>2108</v>
      </c>
      <c r="H1188" s="43" t="s">
        <v>3225</v>
      </c>
      <c r="I1188" s="233">
        <v>12180</v>
      </c>
      <c r="J1188" s="234">
        <v>2072</v>
      </c>
      <c r="K1188" s="249">
        <v>248</v>
      </c>
      <c r="L1188" s="170">
        <v>1122.57</v>
      </c>
      <c r="M1188" s="24">
        <f t="shared" si="119"/>
        <v>2.0361247900000001E-2</v>
      </c>
      <c r="N1188" s="24">
        <f t="shared" si="120"/>
        <v>3.7582071100000003E-2</v>
      </c>
      <c r="O1188" s="44">
        <f t="shared" si="121"/>
        <v>9.1289850000000005E-4</v>
      </c>
      <c r="P1188" s="20">
        <f t="shared" si="118"/>
        <v>136934</v>
      </c>
      <c r="Q1188" s="128"/>
      <c r="R1188" s="128"/>
      <c r="S1188" s="139"/>
      <c r="T1188" s="382"/>
      <c r="U1188" s="415"/>
      <c r="V1188" s="327"/>
      <c r="W1188" s="371"/>
      <c r="X1188" s="306"/>
      <c r="Y1188" s="307"/>
      <c r="Z1188" s="311"/>
      <c r="AA1188" s="328"/>
      <c r="AB1188" s="304"/>
      <c r="AC1188" s="351"/>
      <c r="AD1188" s="351"/>
      <c r="AE1188" s="360"/>
      <c r="AF1188" s="361"/>
      <c r="AG1188" s="351"/>
    </row>
    <row r="1189" spans="1:33" ht="15.75" hidden="1">
      <c r="A1189" s="75" t="s">
        <v>5988</v>
      </c>
      <c r="B1189" s="39" t="s">
        <v>1456</v>
      </c>
      <c r="C1189" s="40" t="s">
        <v>2179</v>
      </c>
      <c r="D1189" s="40" t="s">
        <v>2279</v>
      </c>
      <c r="E1189" s="40" t="s">
        <v>2157</v>
      </c>
      <c r="F1189" s="40" t="s">
        <v>2119</v>
      </c>
      <c r="G1189" s="42" t="s">
        <v>2108</v>
      </c>
      <c r="H1189" s="43" t="s">
        <v>3219</v>
      </c>
      <c r="I1189" s="233">
        <v>10031</v>
      </c>
      <c r="J1189" s="234">
        <v>1453</v>
      </c>
      <c r="K1189" s="249">
        <v>173</v>
      </c>
      <c r="L1189" s="170">
        <v>857.27</v>
      </c>
      <c r="M1189" s="24">
        <f t="shared" si="119"/>
        <v>1.7246535699999999E-2</v>
      </c>
      <c r="N1189" s="24">
        <f t="shared" si="120"/>
        <v>2.9231416400000002E-2</v>
      </c>
      <c r="O1189" s="44">
        <f t="shared" si="121"/>
        <v>7.1005449999999996E-4</v>
      </c>
      <c r="P1189" s="20">
        <f t="shared" si="118"/>
        <v>106508</v>
      </c>
      <c r="Q1189" s="128"/>
      <c r="R1189" s="128"/>
      <c r="S1189" s="139"/>
      <c r="T1189" s="382"/>
      <c r="U1189" s="415"/>
      <c r="V1189" s="327"/>
      <c r="W1189" s="371"/>
      <c r="X1189" s="306"/>
      <c r="Y1189" s="307"/>
      <c r="Z1189" s="311"/>
      <c r="AA1189" s="328"/>
      <c r="AB1189" s="304"/>
      <c r="AC1189" s="351"/>
      <c r="AD1189" s="351"/>
      <c r="AE1189" s="360"/>
      <c r="AF1189" s="361"/>
      <c r="AG1189" s="351"/>
    </row>
    <row r="1190" spans="1:33" ht="15.75" hidden="1">
      <c r="A1190" s="75" t="s">
        <v>5989</v>
      </c>
      <c r="B1190" s="39" t="s">
        <v>1457</v>
      </c>
      <c r="C1190" s="40" t="s">
        <v>2179</v>
      </c>
      <c r="D1190" s="40" t="s">
        <v>2279</v>
      </c>
      <c r="E1190" s="40" t="s">
        <v>2159</v>
      </c>
      <c r="F1190" s="40" t="s">
        <v>2119</v>
      </c>
      <c r="G1190" s="42" t="s">
        <v>2108</v>
      </c>
      <c r="H1190" s="43" t="s">
        <v>3226</v>
      </c>
      <c r="I1190" s="233">
        <v>7285</v>
      </c>
      <c r="J1190" s="234">
        <v>1157</v>
      </c>
      <c r="K1190" s="249">
        <v>216</v>
      </c>
      <c r="L1190" s="170">
        <v>720.82</v>
      </c>
      <c r="M1190" s="24">
        <f t="shared" si="119"/>
        <v>2.9649965600000001E-2</v>
      </c>
      <c r="N1190" s="24">
        <f t="shared" si="120"/>
        <v>4.75916459E-2</v>
      </c>
      <c r="O1190" s="44">
        <f t="shared" si="121"/>
        <v>1.1560391E-3</v>
      </c>
      <c r="P1190" s="20">
        <f t="shared" si="118"/>
        <v>173405</v>
      </c>
      <c r="Q1190" s="128"/>
      <c r="R1190" s="128"/>
      <c r="S1190" s="139"/>
      <c r="T1190" s="382"/>
      <c r="U1190" s="415"/>
      <c r="V1190" s="327"/>
      <c r="W1190" s="371"/>
      <c r="X1190" s="306"/>
      <c r="Y1190" s="307"/>
      <c r="Z1190" s="311"/>
      <c r="AA1190" s="328"/>
      <c r="AB1190" s="304"/>
      <c r="AC1190" s="351"/>
      <c r="AD1190" s="351"/>
      <c r="AE1190" s="360"/>
      <c r="AF1190" s="361"/>
      <c r="AG1190" s="351"/>
    </row>
    <row r="1191" spans="1:33" ht="15.75" hidden="1">
      <c r="A1191" s="75" t="s">
        <v>5990</v>
      </c>
      <c r="B1191" s="39" t="s">
        <v>1458</v>
      </c>
      <c r="C1191" s="40" t="s">
        <v>2179</v>
      </c>
      <c r="D1191" s="40" t="s">
        <v>2279</v>
      </c>
      <c r="E1191" s="40" t="s">
        <v>2172</v>
      </c>
      <c r="F1191" s="40">
        <v>3</v>
      </c>
      <c r="G1191" s="42" t="s">
        <v>2109</v>
      </c>
      <c r="H1191" s="43" t="s">
        <v>3227</v>
      </c>
      <c r="I1191" s="233">
        <v>14724</v>
      </c>
      <c r="J1191" s="234">
        <v>2433</v>
      </c>
      <c r="K1191" s="249">
        <v>241</v>
      </c>
      <c r="L1191" s="170">
        <v>1008.98</v>
      </c>
      <c r="M1191" s="24">
        <f t="shared" si="119"/>
        <v>1.6367834800000002E-2</v>
      </c>
      <c r="N1191" s="24">
        <f t="shared" si="120"/>
        <v>3.94685148E-2</v>
      </c>
      <c r="O1191" s="44">
        <f t="shared" si="121"/>
        <v>9.587218E-4</v>
      </c>
      <c r="P1191" s="20">
        <f t="shared" si="118"/>
        <v>143808</v>
      </c>
      <c r="Q1191" s="128"/>
      <c r="R1191" s="128"/>
      <c r="S1191" s="139"/>
      <c r="T1191" s="382"/>
      <c r="U1191" s="415"/>
      <c r="V1191" s="327"/>
      <c r="W1191" s="371"/>
      <c r="X1191" s="306"/>
      <c r="Y1191" s="307"/>
      <c r="Z1191" s="311"/>
      <c r="AA1191" s="328"/>
      <c r="AB1191" s="304"/>
      <c r="AC1191" s="351"/>
      <c r="AD1191" s="351"/>
      <c r="AE1191" s="360"/>
      <c r="AF1191" s="361"/>
      <c r="AG1191" s="351"/>
    </row>
    <row r="1192" spans="1:33" ht="15.75" hidden="1">
      <c r="A1192" s="75" t="s">
        <v>5991</v>
      </c>
      <c r="B1192" s="39" t="s">
        <v>1459</v>
      </c>
      <c r="C1192" s="40" t="s">
        <v>2179</v>
      </c>
      <c r="D1192" s="40" t="s">
        <v>2279</v>
      </c>
      <c r="E1192" s="40" t="s">
        <v>2174</v>
      </c>
      <c r="F1192" s="40" t="s">
        <v>2119</v>
      </c>
      <c r="G1192" s="42" t="s">
        <v>2108</v>
      </c>
      <c r="H1192" s="43" t="s">
        <v>2470</v>
      </c>
      <c r="I1192" s="233">
        <v>9719</v>
      </c>
      <c r="J1192" s="234">
        <v>1341</v>
      </c>
      <c r="K1192" s="249">
        <v>221</v>
      </c>
      <c r="L1192" s="170">
        <v>1193.5999999999999</v>
      </c>
      <c r="M1192" s="24">
        <f t="shared" si="119"/>
        <v>2.2738964899999999E-2</v>
      </c>
      <c r="N1192" s="24">
        <f t="shared" si="120"/>
        <v>2.5547044099999999E-2</v>
      </c>
      <c r="O1192" s="44">
        <f t="shared" si="121"/>
        <v>6.2055810000000004E-4</v>
      </c>
      <c r="P1192" s="20">
        <f t="shared" si="118"/>
        <v>93083</v>
      </c>
      <c r="Q1192" s="128"/>
      <c r="R1192" s="128"/>
      <c r="S1192" s="139"/>
      <c r="T1192" s="382"/>
      <c r="U1192" s="415"/>
      <c r="V1192" s="327"/>
      <c r="W1192" s="371"/>
      <c r="X1192" s="306"/>
      <c r="Y1192" s="307"/>
      <c r="Z1192" s="311"/>
      <c r="AA1192" s="328"/>
      <c r="AB1192" s="304"/>
      <c r="AC1192" s="351"/>
      <c r="AD1192" s="351"/>
      <c r="AE1192" s="360"/>
      <c r="AF1192" s="361"/>
      <c r="AG1192" s="351"/>
    </row>
    <row r="1193" spans="1:33" ht="15.75" hidden="1">
      <c r="A1193" s="75" t="s">
        <v>5992</v>
      </c>
      <c r="B1193" s="39" t="s">
        <v>1460</v>
      </c>
      <c r="C1193" s="40" t="s">
        <v>2179</v>
      </c>
      <c r="D1193" s="40" t="s">
        <v>2279</v>
      </c>
      <c r="E1193" s="40" t="s">
        <v>2175</v>
      </c>
      <c r="F1193" s="40" t="s">
        <v>2119</v>
      </c>
      <c r="G1193" s="42" t="s">
        <v>2108</v>
      </c>
      <c r="H1193" s="43" t="s">
        <v>3228</v>
      </c>
      <c r="I1193" s="233">
        <v>8847</v>
      </c>
      <c r="J1193" s="234">
        <v>1508</v>
      </c>
      <c r="K1193" s="249">
        <v>219</v>
      </c>
      <c r="L1193" s="170">
        <v>1127.76</v>
      </c>
      <c r="M1193" s="24">
        <f t="shared" si="119"/>
        <v>2.4754153899999999E-2</v>
      </c>
      <c r="N1193" s="24">
        <f t="shared" si="120"/>
        <v>3.3100361799999999E-2</v>
      </c>
      <c r="O1193" s="44">
        <f t="shared" si="121"/>
        <v>8.0403419999999998E-4</v>
      </c>
      <c r="P1193" s="20">
        <f t="shared" si="118"/>
        <v>120605</v>
      </c>
      <c r="Q1193" s="128"/>
      <c r="R1193" s="128"/>
      <c r="S1193" s="139"/>
      <c r="T1193" s="382"/>
      <c r="U1193" s="415"/>
      <c r="V1193" s="327"/>
      <c r="W1193" s="371"/>
      <c r="X1193" s="306"/>
      <c r="Y1193" s="307"/>
      <c r="Z1193" s="311"/>
      <c r="AA1193" s="328"/>
      <c r="AB1193" s="304"/>
      <c r="AC1193" s="351"/>
      <c r="AD1193" s="351"/>
      <c r="AE1193" s="360"/>
      <c r="AF1193" s="361"/>
      <c r="AG1193" s="351"/>
    </row>
    <row r="1194" spans="1:33" ht="15.75" hidden="1">
      <c r="A1194" s="75" t="s">
        <v>5993</v>
      </c>
      <c r="B1194" s="39" t="s">
        <v>1461</v>
      </c>
      <c r="C1194" s="40" t="s">
        <v>2179</v>
      </c>
      <c r="D1194" s="40" t="s">
        <v>2279</v>
      </c>
      <c r="E1194" s="40" t="s">
        <v>2177</v>
      </c>
      <c r="F1194" s="40" t="s">
        <v>2119</v>
      </c>
      <c r="G1194" s="42" t="s">
        <v>2108</v>
      </c>
      <c r="H1194" s="43" t="s">
        <v>2533</v>
      </c>
      <c r="I1194" s="233">
        <v>13003</v>
      </c>
      <c r="J1194" s="234">
        <v>2206</v>
      </c>
      <c r="K1194" s="249">
        <v>229</v>
      </c>
      <c r="L1194" s="170">
        <v>1057.3499999999999</v>
      </c>
      <c r="M1194" s="24">
        <f t="shared" si="119"/>
        <v>1.7611320400000002E-2</v>
      </c>
      <c r="N1194" s="24">
        <f t="shared" si="120"/>
        <v>3.67433421E-2</v>
      </c>
      <c r="O1194" s="44">
        <f t="shared" si="121"/>
        <v>8.9252519999999998E-4</v>
      </c>
      <c r="P1194" s="20">
        <f t="shared" si="118"/>
        <v>133878</v>
      </c>
      <c r="Q1194" s="128"/>
      <c r="R1194" s="128"/>
      <c r="S1194" s="139"/>
      <c r="T1194" s="382"/>
      <c r="U1194" s="415"/>
      <c r="V1194" s="327"/>
      <c r="W1194" s="371"/>
      <c r="X1194" s="306"/>
      <c r="Y1194" s="307"/>
      <c r="Z1194" s="311"/>
      <c r="AA1194" s="328"/>
      <c r="AB1194" s="304"/>
      <c r="AC1194" s="351"/>
      <c r="AD1194" s="351"/>
      <c r="AE1194" s="360"/>
      <c r="AF1194" s="361"/>
      <c r="AG1194" s="351"/>
    </row>
    <row r="1195" spans="1:33" ht="15.75" hidden="1">
      <c r="A1195" s="75" t="s">
        <v>5994</v>
      </c>
      <c r="B1195" s="39" t="s">
        <v>1462</v>
      </c>
      <c r="C1195" s="40" t="s">
        <v>2179</v>
      </c>
      <c r="D1195" s="40" t="s">
        <v>2286</v>
      </c>
      <c r="E1195" s="40" t="s">
        <v>2116</v>
      </c>
      <c r="F1195" s="40" t="s">
        <v>2119</v>
      </c>
      <c r="G1195" s="42" t="s">
        <v>2108</v>
      </c>
      <c r="H1195" s="43" t="s">
        <v>3229</v>
      </c>
      <c r="I1195" s="233">
        <v>2624</v>
      </c>
      <c r="J1195" s="234">
        <v>400</v>
      </c>
      <c r="K1195" s="249">
        <v>43</v>
      </c>
      <c r="L1195" s="170">
        <v>604.04</v>
      </c>
      <c r="M1195" s="24">
        <f t="shared" si="119"/>
        <v>1.6387195100000002E-2</v>
      </c>
      <c r="N1195" s="24">
        <f t="shared" si="120"/>
        <v>1.08517284E-2</v>
      </c>
      <c r="O1195" s="44">
        <f t="shared" si="121"/>
        <v>2.635971E-4</v>
      </c>
      <c r="P1195" s="20">
        <f t="shared" si="118"/>
        <v>39539</v>
      </c>
      <c r="Q1195" s="128"/>
      <c r="R1195" s="128"/>
      <c r="S1195" s="139"/>
      <c r="T1195" s="382"/>
      <c r="U1195" s="415"/>
      <c r="V1195" s="327"/>
      <c r="W1195" s="371"/>
      <c r="X1195" s="306"/>
      <c r="Y1195" s="307"/>
      <c r="Z1195" s="311"/>
      <c r="AA1195" s="328"/>
      <c r="AB1195" s="304"/>
      <c r="AC1195" s="351"/>
      <c r="AD1195" s="351"/>
      <c r="AE1195" s="360"/>
      <c r="AF1195" s="361"/>
      <c r="AG1195" s="351"/>
    </row>
    <row r="1196" spans="1:33" ht="15.75" hidden="1">
      <c r="A1196" s="75" t="s">
        <v>5995</v>
      </c>
      <c r="B1196" s="39" t="s">
        <v>1463</v>
      </c>
      <c r="C1196" s="40" t="s">
        <v>2179</v>
      </c>
      <c r="D1196" s="40" t="s">
        <v>2286</v>
      </c>
      <c r="E1196" s="40" t="s">
        <v>2115</v>
      </c>
      <c r="F1196" s="40" t="s">
        <v>2119</v>
      </c>
      <c r="G1196" s="42" t="s">
        <v>2108</v>
      </c>
      <c r="H1196" s="43" t="s">
        <v>3230</v>
      </c>
      <c r="I1196" s="233">
        <v>2620</v>
      </c>
      <c r="J1196" s="234">
        <v>316</v>
      </c>
      <c r="K1196" s="249">
        <v>57</v>
      </c>
      <c r="L1196" s="170">
        <v>948.79</v>
      </c>
      <c r="M1196" s="24">
        <f t="shared" si="119"/>
        <v>2.1755725100000001E-2</v>
      </c>
      <c r="N1196" s="24">
        <f t="shared" si="120"/>
        <v>7.2458701000000002E-3</v>
      </c>
      <c r="O1196" s="44">
        <f t="shared" si="121"/>
        <v>1.7600790000000001E-4</v>
      </c>
      <c r="P1196" s="20">
        <f t="shared" si="118"/>
        <v>26401</v>
      </c>
      <c r="Q1196" s="128"/>
      <c r="R1196" s="128"/>
      <c r="S1196" s="139"/>
      <c r="T1196" s="382"/>
      <c r="U1196" s="415"/>
      <c r="V1196" s="327"/>
      <c r="W1196" s="371"/>
      <c r="X1196" s="306"/>
      <c r="Y1196" s="307"/>
      <c r="Z1196" s="311"/>
      <c r="AA1196" s="328"/>
      <c r="AB1196" s="304"/>
      <c r="AC1196" s="351"/>
      <c r="AD1196" s="351"/>
      <c r="AE1196" s="360"/>
      <c r="AF1196" s="361"/>
      <c r="AG1196" s="351"/>
    </row>
    <row r="1197" spans="1:33" ht="15.75" hidden="1">
      <c r="A1197" s="75" t="s">
        <v>5996</v>
      </c>
      <c r="B1197" s="39" t="s">
        <v>1464</v>
      </c>
      <c r="C1197" s="40" t="s">
        <v>2179</v>
      </c>
      <c r="D1197" s="40" t="s">
        <v>2286</v>
      </c>
      <c r="E1197" s="40" t="s">
        <v>2120</v>
      </c>
      <c r="F1197" s="40" t="s">
        <v>2119</v>
      </c>
      <c r="G1197" s="42" t="s">
        <v>2108</v>
      </c>
      <c r="H1197" s="43" t="s">
        <v>3231</v>
      </c>
      <c r="I1197" s="233">
        <v>8526</v>
      </c>
      <c r="J1197" s="234">
        <v>1216</v>
      </c>
      <c r="K1197" s="249">
        <v>208</v>
      </c>
      <c r="L1197" s="170">
        <v>1076.05</v>
      </c>
      <c r="M1197" s="24">
        <f t="shared" si="119"/>
        <v>2.4395965200000001E-2</v>
      </c>
      <c r="N1197" s="24">
        <f t="shared" si="120"/>
        <v>2.7568880300000001E-2</v>
      </c>
      <c r="O1197" s="44">
        <f t="shared" si="121"/>
        <v>6.6967009999999996E-4</v>
      </c>
      <c r="P1197" s="20">
        <f t="shared" si="118"/>
        <v>100450</v>
      </c>
      <c r="Q1197" s="128"/>
      <c r="R1197" s="128"/>
      <c r="S1197" s="139"/>
      <c r="T1197" s="382"/>
      <c r="U1197" s="415"/>
      <c r="V1197" s="327"/>
      <c r="W1197" s="371"/>
      <c r="X1197" s="306"/>
      <c r="Y1197" s="307"/>
      <c r="Z1197" s="311"/>
      <c r="AA1197" s="328"/>
      <c r="AB1197" s="304"/>
      <c r="AC1197" s="351"/>
      <c r="AD1197" s="351"/>
      <c r="AE1197" s="360"/>
      <c r="AF1197" s="361"/>
      <c r="AG1197" s="351"/>
    </row>
    <row r="1198" spans="1:33" ht="15.75" hidden="1">
      <c r="A1198" s="75" t="s">
        <v>5997</v>
      </c>
      <c r="B1198" s="39" t="s">
        <v>1465</v>
      </c>
      <c r="C1198" s="40" t="s">
        <v>2179</v>
      </c>
      <c r="D1198" s="40" t="s">
        <v>2286</v>
      </c>
      <c r="E1198" s="40" t="s">
        <v>2122</v>
      </c>
      <c r="F1198" s="40" t="s">
        <v>2119</v>
      </c>
      <c r="G1198" s="42" t="s">
        <v>2108</v>
      </c>
      <c r="H1198" s="43" t="s">
        <v>3232</v>
      </c>
      <c r="I1198" s="233">
        <v>5017</v>
      </c>
      <c r="J1198" s="234">
        <v>711</v>
      </c>
      <c r="K1198" s="249">
        <v>52</v>
      </c>
      <c r="L1198" s="170">
        <v>867.91</v>
      </c>
      <c r="M1198" s="24">
        <f t="shared" si="119"/>
        <v>1.03647598E-2</v>
      </c>
      <c r="N1198" s="24">
        <f t="shared" si="120"/>
        <v>8.4909081999999993E-3</v>
      </c>
      <c r="O1198" s="44">
        <f t="shared" si="121"/>
        <v>2.0625090000000001E-4</v>
      </c>
      <c r="P1198" s="20">
        <f t="shared" si="118"/>
        <v>30937</v>
      </c>
      <c r="Q1198" s="128"/>
      <c r="R1198" s="128"/>
      <c r="S1198" s="139"/>
      <c r="T1198" s="382"/>
      <c r="U1198" s="415"/>
      <c r="V1198" s="327"/>
      <c r="W1198" s="371"/>
      <c r="X1198" s="306"/>
      <c r="Y1198" s="307"/>
      <c r="Z1198" s="311"/>
      <c r="AA1198" s="328"/>
      <c r="AB1198" s="304"/>
      <c r="AC1198" s="351"/>
      <c r="AD1198" s="351"/>
      <c r="AE1198" s="360"/>
      <c r="AF1198" s="361"/>
      <c r="AG1198" s="351"/>
    </row>
    <row r="1199" spans="1:33" ht="15.75" hidden="1">
      <c r="A1199" s="75" t="s">
        <v>5998</v>
      </c>
      <c r="B1199" s="39" t="s">
        <v>1466</v>
      </c>
      <c r="C1199" s="40" t="s">
        <v>2179</v>
      </c>
      <c r="D1199" s="40" t="s">
        <v>2286</v>
      </c>
      <c r="E1199" s="40" t="s">
        <v>2124</v>
      </c>
      <c r="F1199" s="40">
        <v>3</v>
      </c>
      <c r="G1199" s="42" t="s">
        <v>2109</v>
      </c>
      <c r="H1199" s="43" t="s">
        <v>3233</v>
      </c>
      <c r="I1199" s="233">
        <v>5844</v>
      </c>
      <c r="J1199" s="234">
        <v>774</v>
      </c>
      <c r="K1199" s="249">
        <v>85</v>
      </c>
      <c r="L1199" s="170">
        <v>985.99</v>
      </c>
      <c r="M1199" s="24">
        <f t="shared" si="119"/>
        <v>1.4544832299999999E-2</v>
      </c>
      <c r="N1199" s="24">
        <f t="shared" si="120"/>
        <v>1.14176616E-2</v>
      </c>
      <c r="O1199" s="44">
        <f t="shared" si="121"/>
        <v>2.7734409999999999E-4</v>
      </c>
      <c r="P1199" s="20">
        <f t="shared" si="118"/>
        <v>41601</v>
      </c>
      <c r="Q1199" s="128"/>
      <c r="R1199" s="128"/>
      <c r="S1199" s="139"/>
      <c r="T1199" s="382"/>
      <c r="U1199" s="415"/>
      <c r="V1199" s="327"/>
      <c r="W1199" s="371"/>
      <c r="X1199" s="306"/>
      <c r="Y1199" s="307"/>
      <c r="Z1199" s="311"/>
      <c r="AA1199" s="328"/>
      <c r="AB1199" s="304"/>
      <c r="AC1199" s="351"/>
      <c r="AD1199" s="351"/>
      <c r="AE1199" s="360"/>
      <c r="AF1199" s="361"/>
      <c r="AG1199" s="351"/>
    </row>
    <row r="1200" spans="1:33" ht="15.75" hidden="1">
      <c r="A1200" s="75" t="s">
        <v>5999</v>
      </c>
      <c r="B1200" s="39" t="s">
        <v>1467</v>
      </c>
      <c r="C1200" s="40" t="s">
        <v>2179</v>
      </c>
      <c r="D1200" s="40" t="s">
        <v>2286</v>
      </c>
      <c r="E1200" s="40" t="s">
        <v>2126</v>
      </c>
      <c r="F1200" s="40" t="s">
        <v>2119</v>
      </c>
      <c r="G1200" s="42" t="s">
        <v>2108</v>
      </c>
      <c r="H1200" s="43" t="s">
        <v>3234</v>
      </c>
      <c r="I1200" s="233">
        <v>2556</v>
      </c>
      <c r="J1200" s="234">
        <v>354</v>
      </c>
      <c r="K1200" s="249">
        <v>40</v>
      </c>
      <c r="L1200" s="170">
        <v>922.19</v>
      </c>
      <c r="M1200" s="24">
        <f t="shared" si="119"/>
        <v>1.56494522E-2</v>
      </c>
      <c r="N1200" s="24">
        <f t="shared" si="120"/>
        <v>6.0073369000000001E-3</v>
      </c>
      <c r="O1200" s="44">
        <f t="shared" si="121"/>
        <v>1.4592300000000001E-4</v>
      </c>
      <c r="P1200" s="20">
        <f t="shared" si="118"/>
        <v>21888</v>
      </c>
      <c r="Q1200" s="128"/>
      <c r="R1200" s="128"/>
      <c r="S1200" s="139"/>
      <c r="T1200" s="382"/>
      <c r="U1200" s="415"/>
      <c r="V1200" s="327"/>
      <c r="W1200" s="371"/>
      <c r="X1200" s="306"/>
      <c r="Y1200" s="307"/>
      <c r="Z1200" s="311"/>
      <c r="AA1200" s="328"/>
      <c r="AB1200" s="304"/>
      <c r="AC1200" s="351"/>
      <c r="AD1200" s="351"/>
      <c r="AE1200" s="360"/>
      <c r="AF1200" s="361"/>
      <c r="AG1200" s="351"/>
    </row>
    <row r="1201" spans="1:33" ht="15.75" hidden="1">
      <c r="A1201" s="75" t="s">
        <v>6000</v>
      </c>
      <c r="B1201" s="39" t="s">
        <v>1468</v>
      </c>
      <c r="C1201" s="40" t="s">
        <v>2179</v>
      </c>
      <c r="D1201" s="40" t="s">
        <v>2286</v>
      </c>
      <c r="E1201" s="40" t="s">
        <v>2133</v>
      </c>
      <c r="F1201" s="40" t="s">
        <v>2119</v>
      </c>
      <c r="G1201" s="42" t="s">
        <v>2108</v>
      </c>
      <c r="H1201" s="43" t="s">
        <v>3235</v>
      </c>
      <c r="I1201" s="233">
        <v>3182</v>
      </c>
      <c r="J1201" s="234">
        <v>408</v>
      </c>
      <c r="K1201" s="249">
        <v>51</v>
      </c>
      <c r="L1201" s="170">
        <v>843.71</v>
      </c>
      <c r="M1201" s="24">
        <f t="shared" si="119"/>
        <v>1.6027655500000001E-2</v>
      </c>
      <c r="N1201" s="24">
        <f t="shared" si="120"/>
        <v>7.7506292000000003E-3</v>
      </c>
      <c r="O1201" s="44">
        <f t="shared" si="121"/>
        <v>1.8826889999999999E-4</v>
      </c>
      <c r="P1201" s="20">
        <f t="shared" si="118"/>
        <v>28240</v>
      </c>
      <c r="Q1201" s="128"/>
      <c r="R1201" s="128"/>
      <c r="S1201" s="139"/>
      <c r="T1201" s="382"/>
      <c r="U1201" s="415"/>
      <c r="V1201" s="327"/>
      <c r="W1201" s="371"/>
      <c r="X1201" s="306"/>
      <c r="Y1201" s="307"/>
      <c r="Z1201" s="311"/>
      <c r="AA1201" s="328"/>
      <c r="AB1201" s="304"/>
      <c r="AC1201" s="351"/>
      <c r="AD1201" s="351"/>
      <c r="AE1201" s="360"/>
      <c r="AF1201" s="361"/>
      <c r="AG1201" s="351"/>
    </row>
    <row r="1202" spans="1:33" ht="15.75" hidden="1">
      <c r="A1202" s="75" t="s">
        <v>6001</v>
      </c>
      <c r="B1202" s="39" t="s">
        <v>1469</v>
      </c>
      <c r="C1202" s="40" t="s">
        <v>2179</v>
      </c>
      <c r="D1202" s="40" t="s">
        <v>2286</v>
      </c>
      <c r="E1202" s="40" t="s">
        <v>2157</v>
      </c>
      <c r="F1202" s="40" t="s">
        <v>2119</v>
      </c>
      <c r="G1202" s="42" t="s">
        <v>2108</v>
      </c>
      <c r="H1202" s="43" t="s">
        <v>3236</v>
      </c>
      <c r="I1202" s="233">
        <v>18226</v>
      </c>
      <c r="J1202" s="234">
        <v>2801</v>
      </c>
      <c r="K1202" s="249">
        <v>221</v>
      </c>
      <c r="L1202" s="170">
        <v>1645.9</v>
      </c>
      <c r="M1202" s="24">
        <f t="shared" si="119"/>
        <v>1.21255349E-2</v>
      </c>
      <c r="N1202" s="24">
        <f t="shared" si="120"/>
        <v>2.0635289599999999E-2</v>
      </c>
      <c r="O1202" s="44">
        <f t="shared" si="121"/>
        <v>5.0124770000000004E-4</v>
      </c>
      <c r="P1202" s="20">
        <f t="shared" si="118"/>
        <v>75187</v>
      </c>
      <c r="Q1202" s="128"/>
      <c r="R1202" s="128"/>
      <c r="S1202" s="139"/>
      <c r="T1202" s="382"/>
      <c r="U1202" s="415"/>
      <c r="V1202" s="327"/>
      <c r="W1202" s="371"/>
      <c r="X1202" s="306"/>
      <c r="Y1202" s="307"/>
      <c r="Z1202" s="311"/>
      <c r="AA1202" s="328"/>
      <c r="AB1202" s="304"/>
      <c r="AC1202" s="351"/>
      <c r="AD1202" s="351"/>
      <c r="AE1202" s="360"/>
      <c r="AF1202" s="361"/>
      <c r="AG1202" s="351"/>
    </row>
    <row r="1203" spans="1:33" ht="15.75" hidden="1">
      <c r="A1203" s="75" t="s">
        <v>6002</v>
      </c>
      <c r="B1203" s="39" t="s">
        <v>1470</v>
      </c>
      <c r="C1203" s="40" t="s">
        <v>2179</v>
      </c>
      <c r="D1203" s="40" t="s">
        <v>2286</v>
      </c>
      <c r="E1203" s="40" t="s">
        <v>2159</v>
      </c>
      <c r="F1203" s="40" t="s">
        <v>2119</v>
      </c>
      <c r="G1203" s="42" t="s">
        <v>2108</v>
      </c>
      <c r="H1203" s="43" t="s">
        <v>3237</v>
      </c>
      <c r="I1203" s="233">
        <v>7847</v>
      </c>
      <c r="J1203" s="234">
        <v>1249</v>
      </c>
      <c r="K1203" s="249">
        <v>123</v>
      </c>
      <c r="L1203" s="170">
        <v>947.19</v>
      </c>
      <c r="M1203" s="24">
        <f t="shared" si="119"/>
        <v>1.5674780100000001E-2</v>
      </c>
      <c r="N1203" s="24">
        <f t="shared" si="120"/>
        <v>2.0669348600000002E-2</v>
      </c>
      <c r="O1203" s="44">
        <f t="shared" si="121"/>
        <v>5.0207500000000005E-4</v>
      </c>
      <c r="P1203" s="20">
        <f t="shared" si="118"/>
        <v>75311</v>
      </c>
      <c r="Q1203" s="128"/>
      <c r="R1203" s="128"/>
      <c r="S1203" s="139"/>
      <c r="T1203" s="382"/>
      <c r="U1203" s="415"/>
      <c r="V1203" s="327"/>
      <c r="W1203" s="371"/>
      <c r="X1203" s="306"/>
      <c r="Y1203" s="307"/>
      <c r="Z1203" s="311"/>
      <c r="AA1203" s="328"/>
      <c r="AB1203" s="304"/>
      <c r="AC1203" s="351"/>
      <c r="AD1203" s="351"/>
      <c r="AE1203" s="360"/>
      <c r="AF1203" s="361"/>
      <c r="AG1203" s="351"/>
    </row>
    <row r="1204" spans="1:33" ht="15.75" hidden="1">
      <c r="A1204" s="75" t="s">
        <v>6003</v>
      </c>
      <c r="B1204" s="39" t="s">
        <v>1471</v>
      </c>
      <c r="C1204" s="40" t="s">
        <v>2179</v>
      </c>
      <c r="D1204" s="40" t="s">
        <v>2286</v>
      </c>
      <c r="E1204" s="40" t="s">
        <v>2172</v>
      </c>
      <c r="F1204" s="40" t="s">
        <v>2119</v>
      </c>
      <c r="G1204" s="42" t="s">
        <v>2108</v>
      </c>
      <c r="H1204" s="43" t="s">
        <v>3238</v>
      </c>
      <c r="I1204" s="233">
        <v>4675</v>
      </c>
      <c r="J1204" s="234">
        <v>667</v>
      </c>
      <c r="K1204" s="249">
        <v>50</v>
      </c>
      <c r="L1204" s="170">
        <v>1426.46</v>
      </c>
      <c r="M1204" s="24">
        <f t="shared" si="119"/>
        <v>1.06951871E-2</v>
      </c>
      <c r="N1204" s="24">
        <f t="shared" si="120"/>
        <v>5.0009742000000001E-3</v>
      </c>
      <c r="O1204" s="44">
        <f t="shared" si="121"/>
        <v>1.214776E-4</v>
      </c>
      <c r="P1204" s="20">
        <f t="shared" si="118"/>
        <v>18221</v>
      </c>
      <c r="Q1204" s="128"/>
      <c r="R1204" s="128"/>
      <c r="S1204" s="139"/>
      <c r="T1204" s="382"/>
      <c r="U1204" s="415"/>
      <c r="V1204" s="327"/>
      <c r="W1204" s="371"/>
      <c r="X1204" s="306"/>
      <c r="Y1204" s="307"/>
      <c r="Z1204" s="311"/>
      <c r="AA1204" s="328"/>
      <c r="AB1204" s="304"/>
      <c r="AC1204" s="351"/>
      <c r="AD1204" s="351"/>
      <c r="AE1204" s="360"/>
      <c r="AF1204" s="361"/>
      <c r="AG1204" s="351"/>
    </row>
    <row r="1205" spans="1:33" ht="15.75" hidden="1">
      <c r="A1205" s="75" t="s">
        <v>6004</v>
      </c>
      <c r="B1205" s="39" t="s">
        <v>1472</v>
      </c>
      <c r="C1205" s="40" t="s">
        <v>2179</v>
      </c>
      <c r="D1205" s="40" t="s">
        <v>2286</v>
      </c>
      <c r="E1205" s="40" t="s">
        <v>2174</v>
      </c>
      <c r="F1205" s="40" t="s">
        <v>2119</v>
      </c>
      <c r="G1205" s="42" t="s">
        <v>2108</v>
      </c>
      <c r="H1205" s="43" t="s">
        <v>3239</v>
      </c>
      <c r="I1205" s="233">
        <v>5747</v>
      </c>
      <c r="J1205" s="234">
        <v>880</v>
      </c>
      <c r="K1205" s="249">
        <v>71</v>
      </c>
      <c r="L1205" s="170">
        <v>971.06</v>
      </c>
      <c r="M1205" s="24">
        <f t="shared" si="119"/>
        <v>1.2354271700000001E-2</v>
      </c>
      <c r="N1205" s="24">
        <f t="shared" si="120"/>
        <v>1.11957645E-2</v>
      </c>
      <c r="O1205" s="44">
        <f t="shared" si="121"/>
        <v>2.7195399999999998E-4</v>
      </c>
      <c r="P1205" s="20">
        <f t="shared" si="118"/>
        <v>40793</v>
      </c>
      <c r="Q1205" s="128"/>
      <c r="R1205" s="128"/>
      <c r="S1205" s="139"/>
      <c r="T1205" s="382"/>
      <c r="U1205" s="415"/>
      <c r="V1205" s="327"/>
      <c r="W1205" s="371"/>
      <c r="X1205" s="306"/>
      <c r="Y1205" s="307"/>
      <c r="Z1205" s="311"/>
      <c r="AA1205" s="328"/>
      <c r="AB1205" s="304"/>
      <c r="AC1205" s="351"/>
      <c r="AD1205" s="351"/>
      <c r="AE1205" s="360"/>
      <c r="AF1205" s="361"/>
      <c r="AG1205" s="351"/>
    </row>
    <row r="1206" spans="1:33" ht="15.75" hidden="1">
      <c r="A1206" s="75" t="s">
        <v>6005</v>
      </c>
      <c r="B1206" s="39" t="s">
        <v>1473</v>
      </c>
      <c r="C1206" s="40" t="s">
        <v>2179</v>
      </c>
      <c r="D1206" s="40" t="s">
        <v>2286</v>
      </c>
      <c r="E1206" s="40" t="s">
        <v>2175</v>
      </c>
      <c r="F1206" s="40" t="s">
        <v>2119</v>
      </c>
      <c r="G1206" s="42" t="s">
        <v>2108</v>
      </c>
      <c r="H1206" s="43" t="s">
        <v>3240</v>
      </c>
      <c r="I1206" s="233">
        <v>4414</v>
      </c>
      <c r="J1206" s="234">
        <v>589</v>
      </c>
      <c r="K1206" s="249">
        <v>123</v>
      </c>
      <c r="L1206" s="170">
        <v>692.56</v>
      </c>
      <c r="M1206" s="24">
        <f t="shared" si="119"/>
        <v>2.7865881200000001E-2</v>
      </c>
      <c r="N1206" s="24">
        <f t="shared" si="120"/>
        <v>2.36990355E-2</v>
      </c>
      <c r="O1206" s="44">
        <f t="shared" si="121"/>
        <v>5.7566850000000005E-4</v>
      </c>
      <c r="P1206" s="20">
        <f t="shared" si="118"/>
        <v>86350</v>
      </c>
      <c r="Q1206" s="128"/>
      <c r="R1206" s="128"/>
      <c r="S1206" s="139"/>
      <c r="T1206" s="382"/>
      <c r="U1206" s="415"/>
      <c r="V1206" s="327"/>
      <c r="W1206" s="371"/>
      <c r="X1206" s="306"/>
      <c r="Y1206" s="307"/>
      <c r="Z1206" s="311"/>
      <c r="AA1206" s="328"/>
      <c r="AB1206" s="304"/>
      <c r="AC1206" s="351"/>
      <c r="AD1206" s="351"/>
      <c r="AE1206" s="360"/>
      <c r="AF1206" s="361"/>
      <c r="AG1206" s="351"/>
    </row>
    <row r="1207" spans="1:33" ht="15.75" hidden="1">
      <c r="A1207" s="75" t="s">
        <v>6006</v>
      </c>
      <c r="B1207" s="39" t="s">
        <v>1474</v>
      </c>
      <c r="C1207" s="40" t="s">
        <v>2179</v>
      </c>
      <c r="D1207" s="40" t="s">
        <v>2286</v>
      </c>
      <c r="E1207" s="40" t="s">
        <v>2177</v>
      </c>
      <c r="F1207" s="40" t="s">
        <v>2119</v>
      </c>
      <c r="G1207" s="42" t="s">
        <v>2108</v>
      </c>
      <c r="H1207" s="43" t="s">
        <v>3241</v>
      </c>
      <c r="I1207" s="233">
        <v>10074</v>
      </c>
      <c r="J1207" s="234">
        <v>1576</v>
      </c>
      <c r="K1207" s="249">
        <v>161</v>
      </c>
      <c r="L1207" s="170">
        <v>1105.3399999999999</v>
      </c>
      <c r="M1207" s="24">
        <f t="shared" si="119"/>
        <v>1.5981735100000002E-2</v>
      </c>
      <c r="N1207" s="24">
        <f t="shared" si="120"/>
        <v>2.2786847900000001E-2</v>
      </c>
      <c r="O1207" s="44">
        <f t="shared" si="121"/>
        <v>5.5351070000000003E-4</v>
      </c>
      <c r="P1207" s="20">
        <f t="shared" si="118"/>
        <v>83026</v>
      </c>
      <c r="Q1207" s="128"/>
      <c r="R1207" s="128"/>
      <c r="S1207" s="139"/>
      <c r="T1207" s="382"/>
      <c r="U1207" s="415"/>
      <c r="V1207" s="327"/>
      <c r="W1207" s="371"/>
      <c r="X1207" s="306"/>
      <c r="Y1207" s="307"/>
      <c r="Z1207" s="311"/>
      <c r="AA1207" s="328"/>
      <c r="AB1207" s="304"/>
      <c r="AC1207" s="351"/>
      <c r="AD1207" s="351"/>
      <c r="AE1207" s="360"/>
      <c r="AF1207" s="361"/>
      <c r="AG1207" s="351"/>
    </row>
    <row r="1208" spans="1:33" ht="15.75" hidden="1">
      <c r="A1208" s="75" t="s">
        <v>6007</v>
      </c>
      <c r="B1208" s="39" t="s">
        <v>1475</v>
      </c>
      <c r="C1208" s="40" t="s">
        <v>2179</v>
      </c>
      <c r="D1208" s="40" t="s">
        <v>3242</v>
      </c>
      <c r="E1208" s="40" t="s">
        <v>2116</v>
      </c>
      <c r="F1208" s="40" t="s">
        <v>2117</v>
      </c>
      <c r="G1208" s="42" t="s">
        <v>2107</v>
      </c>
      <c r="H1208" s="43" t="s">
        <v>3243</v>
      </c>
      <c r="I1208" s="233">
        <v>18014</v>
      </c>
      <c r="J1208" s="234">
        <v>2282</v>
      </c>
      <c r="K1208" s="249">
        <v>189</v>
      </c>
      <c r="L1208" s="170">
        <v>1804.8</v>
      </c>
      <c r="M1208" s="24">
        <f t="shared" si="119"/>
        <v>1.04918396E-2</v>
      </c>
      <c r="N1208" s="24">
        <f t="shared" si="120"/>
        <v>1.32659452E-2</v>
      </c>
      <c r="O1208" s="44">
        <f t="shared" si="121"/>
        <v>3.2224039999999998E-4</v>
      </c>
      <c r="P1208" s="20">
        <f t="shared" si="118"/>
        <v>48336</v>
      </c>
      <c r="Q1208" s="128"/>
      <c r="R1208" s="128"/>
      <c r="S1208" s="139"/>
      <c r="T1208" s="382"/>
      <c r="U1208" s="415"/>
      <c r="V1208" s="327"/>
      <c r="W1208" s="371"/>
      <c r="X1208" s="306"/>
      <c r="Y1208" s="307"/>
      <c r="Z1208" s="311"/>
      <c r="AA1208" s="328"/>
      <c r="AB1208" s="304"/>
      <c r="AC1208" s="351"/>
      <c r="AD1208" s="351"/>
      <c r="AE1208" s="360"/>
      <c r="AF1208" s="361"/>
      <c r="AG1208" s="351"/>
    </row>
    <row r="1209" spans="1:33" ht="15.75" hidden="1">
      <c r="A1209" s="75" t="s">
        <v>6008</v>
      </c>
      <c r="B1209" s="39" t="s">
        <v>1476</v>
      </c>
      <c r="C1209" s="40" t="s">
        <v>2179</v>
      </c>
      <c r="D1209" s="40" t="s">
        <v>3242</v>
      </c>
      <c r="E1209" s="40" t="s">
        <v>2115</v>
      </c>
      <c r="F1209" s="40" t="s">
        <v>2119</v>
      </c>
      <c r="G1209" s="42" t="s">
        <v>2108</v>
      </c>
      <c r="H1209" s="43" t="s">
        <v>3244</v>
      </c>
      <c r="I1209" s="233">
        <v>5958</v>
      </c>
      <c r="J1209" s="234">
        <v>854</v>
      </c>
      <c r="K1209" s="249">
        <v>183</v>
      </c>
      <c r="L1209" s="170">
        <v>942.36</v>
      </c>
      <c r="M1209" s="24">
        <f t="shared" si="119"/>
        <v>3.0715005E-2</v>
      </c>
      <c r="N1209" s="24">
        <f t="shared" si="120"/>
        <v>2.7835025100000001E-2</v>
      </c>
      <c r="O1209" s="44">
        <f t="shared" si="121"/>
        <v>6.7613500000000002E-4</v>
      </c>
      <c r="P1209" s="20">
        <f t="shared" si="118"/>
        <v>101420</v>
      </c>
      <c r="Q1209" s="128"/>
      <c r="R1209" s="128"/>
      <c r="S1209" s="139"/>
      <c r="T1209" s="382"/>
      <c r="U1209" s="415"/>
      <c r="V1209" s="327"/>
      <c r="W1209" s="371"/>
      <c r="X1209" s="306"/>
      <c r="Y1209" s="307"/>
      <c r="Z1209" s="311"/>
      <c r="AA1209" s="328"/>
      <c r="AB1209" s="304"/>
      <c r="AC1209" s="351"/>
      <c r="AD1209" s="351"/>
      <c r="AE1209" s="360"/>
      <c r="AF1209" s="361"/>
      <c r="AG1209" s="351"/>
    </row>
    <row r="1210" spans="1:33" ht="15.75" hidden="1">
      <c r="A1210" s="75" t="s">
        <v>6009</v>
      </c>
      <c r="B1210" s="39" t="s">
        <v>1477</v>
      </c>
      <c r="C1210" s="40" t="s">
        <v>2179</v>
      </c>
      <c r="D1210" s="40" t="s">
        <v>3242</v>
      </c>
      <c r="E1210" s="40" t="s">
        <v>2120</v>
      </c>
      <c r="F1210" s="40" t="s">
        <v>2119</v>
      </c>
      <c r="G1210" s="42" t="s">
        <v>2108</v>
      </c>
      <c r="H1210" s="43" t="s">
        <v>3245</v>
      </c>
      <c r="I1210" s="233">
        <v>6050</v>
      </c>
      <c r="J1210" s="234">
        <v>858</v>
      </c>
      <c r="K1210" s="249">
        <v>257</v>
      </c>
      <c r="L1210" s="170">
        <v>963.83</v>
      </c>
      <c r="M1210" s="24">
        <f t="shared" si="119"/>
        <v>4.2479338800000002E-2</v>
      </c>
      <c r="N1210" s="24">
        <f t="shared" si="120"/>
        <v>3.7815042700000003E-2</v>
      </c>
      <c r="O1210" s="44">
        <f t="shared" si="121"/>
        <v>9.1855759999999996E-4</v>
      </c>
      <c r="P1210" s="20">
        <f t="shared" si="118"/>
        <v>137783</v>
      </c>
      <c r="Q1210" s="128"/>
      <c r="R1210" s="128"/>
      <c r="S1210" s="139"/>
      <c r="T1210" s="382"/>
      <c r="U1210" s="415"/>
      <c r="V1210" s="327"/>
      <c r="W1210" s="371"/>
      <c r="X1210" s="306"/>
      <c r="Y1210" s="307"/>
      <c r="Z1210" s="311"/>
      <c r="AA1210" s="328"/>
      <c r="AB1210" s="304"/>
      <c r="AC1210" s="351"/>
      <c r="AD1210" s="351"/>
      <c r="AE1210" s="360"/>
      <c r="AF1210" s="361"/>
      <c r="AG1210" s="351"/>
    </row>
    <row r="1211" spans="1:33" ht="15.75" hidden="1">
      <c r="A1211" s="75" t="s">
        <v>6010</v>
      </c>
      <c r="B1211" s="39" t="s">
        <v>1478</v>
      </c>
      <c r="C1211" s="40" t="s">
        <v>2179</v>
      </c>
      <c r="D1211" s="40" t="s">
        <v>3242</v>
      </c>
      <c r="E1211" s="40" t="s">
        <v>2122</v>
      </c>
      <c r="F1211" s="40" t="s">
        <v>2119</v>
      </c>
      <c r="G1211" s="42" t="s">
        <v>2108</v>
      </c>
      <c r="H1211" s="43" t="s">
        <v>3246</v>
      </c>
      <c r="I1211" s="233">
        <v>4146</v>
      </c>
      <c r="J1211" s="234">
        <v>571</v>
      </c>
      <c r="K1211" s="249">
        <v>222</v>
      </c>
      <c r="L1211" s="170">
        <v>469.99</v>
      </c>
      <c r="M1211" s="24">
        <f t="shared" si="119"/>
        <v>5.3545586100000001E-2</v>
      </c>
      <c r="N1211" s="24">
        <f t="shared" si="120"/>
        <v>6.50535748E-2</v>
      </c>
      <c r="O1211" s="44">
        <f t="shared" si="121"/>
        <v>1.5802034E-3</v>
      </c>
      <c r="P1211" s="20">
        <f t="shared" si="118"/>
        <v>237030</v>
      </c>
      <c r="Q1211" s="128"/>
      <c r="R1211" s="128"/>
      <c r="S1211" s="139"/>
      <c r="T1211" s="382"/>
      <c r="U1211" s="415"/>
      <c r="V1211" s="327"/>
      <c r="W1211" s="371"/>
      <c r="X1211" s="306"/>
      <c r="Y1211" s="307"/>
      <c r="Z1211" s="311"/>
      <c r="AA1211" s="328"/>
      <c r="AB1211" s="304"/>
      <c r="AC1211" s="351"/>
      <c r="AD1211" s="351"/>
      <c r="AE1211" s="360"/>
      <c r="AF1211" s="361"/>
      <c r="AG1211" s="351"/>
    </row>
    <row r="1212" spans="1:33" ht="15.75" hidden="1">
      <c r="A1212" s="75" t="s">
        <v>6011</v>
      </c>
      <c r="B1212" s="39" t="s">
        <v>1479</v>
      </c>
      <c r="C1212" s="40" t="s">
        <v>2179</v>
      </c>
      <c r="D1212" s="40" t="s">
        <v>3242</v>
      </c>
      <c r="E1212" s="40" t="s">
        <v>2124</v>
      </c>
      <c r="F1212" s="40" t="s">
        <v>2119</v>
      </c>
      <c r="G1212" s="42" t="s">
        <v>2108</v>
      </c>
      <c r="H1212" s="43" t="s">
        <v>3243</v>
      </c>
      <c r="I1212" s="233">
        <v>7034</v>
      </c>
      <c r="J1212" s="234">
        <v>1109</v>
      </c>
      <c r="K1212" s="249">
        <v>248</v>
      </c>
      <c r="L1212" s="170">
        <v>1041.2</v>
      </c>
      <c r="M1212" s="24">
        <f t="shared" si="119"/>
        <v>3.5257321500000001E-2</v>
      </c>
      <c r="N1212" s="24">
        <f t="shared" si="120"/>
        <v>3.7553178499999999E-2</v>
      </c>
      <c r="O1212" s="44">
        <f t="shared" si="121"/>
        <v>9.1219670000000001E-4</v>
      </c>
      <c r="P1212" s="20">
        <f t="shared" si="118"/>
        <v>136829</v>
      </c>
      <c r="Q1212" s="128"/>
      <c r="R1212" s="128"/>
      <c r="S1212" s="139"/>
      <c r="T1212" s="382"/>
      <c r="U1212" s="415"/>
      <c r="V1212" s="327"/>
      <c r="W1212" s="371"/>
      <c r="X1212" s="306"/>
      <c r="Y1212" s="307"/>
      <c r="Z1212" s="311"/>
      <c r="AA1212" s="328"/>
      <c r="AB1212" s="304"/>
      <c r="AC1212" s="351"/>
      <c r="AD1212" s="351"/>
      <c r="AE1212" s="360"/>
      <c r="AF1212" s="361"/>
      <c r="AG1212" s="351"/>
    </row>
    <row r="1213" spans="1:33" ht="15.75" hidden="1">
      <c r="A1213" s="75" t="s">
        <v>6012</v>
      </c>
      <c r="B1213" s="39" t="s">
        <v>1480</v>
      </c>
      <c r="C1213" s="40" t="s">
        <v>2179</v>
      </c>
      <c r="D1213" s="40" t="s">
        <v>3242</v>
      </c>
      <c r="E1213" s="40" t="s">
        <v>2126</v>
      </c>
      <c r="F1213" s="40" t="s">
        <v>2119</v>
      </c>
      <c r="G1213" s="42" t="s">
        <v>2108</v>
      </c>
      <c r="H1213" s="43" t="s">
        <v>3247</v>
      </c>
      <c r="I1213" s="233">
        <v>4347</v>
      </c>
      <c r="J1213" s="234">
        <v>615</v>
      </c>
      <c r="K1213" s="249">
        <v>215</v>
      </c>
      <c r="L1213" s="170">
        <v>717.61</v>
      </c>
      <c r="M1213" s="24">
        <f t="shared" si="119"/>
        <v>4.9459397199999998E-2</v>
      </c>
      <c r="N1213" s="24">
        <f t="shared" si="120"/>
        <v>4.2387270599999999E-2</v>
      </c>
      <c r="O1213" s="44">
        <f t="shared" si="121"/>
        <v>1.0296207E-3</v>
      </c>
      <c r="P1213" s="20">
        <f t="shared" si="118"/>
        <v>154443</v>
      </c>
      <c r="Q1213" s="128"/>
      <c r="R1213" s="128"/>
      <c r="S1213" s="139"/>
      <c r="T1213" s="382"/>
      <c r="U1213" s="415"/>
      <c r="V1213" s="327"/>
      <c r="W1213" s="371"/>
      <c r="X1213" s="306"/>
      <c r="Y1213" s="307"/>
      <c r="Z1213" s="311"/>
      <c r="AA1213" s="328"/>
      <c r="AB1213" s="304"/>
      <c r="AC1213" s="351"/>
      <c r="AD1213" s="351"/>
      <c r="AE1213" s="360"/>
      <c r="AF1213" s="361"/>
      <c r="AG1213" s="351"/>
    </row>
    <row r="1214" spans="1:33" ht="15.75" hidden="1">
      <c r="A1214" s="75" t="s">
        <v>6013</v>
      </c>
      <c r="B1214" s="39" t="s">
        <v>1481</v>
      </c>
      <c r="C1214" s="40" t="s">
        <v>2179</v>
      </c>
      <c r="D1214" s="40" t="s">
        <v>3242</v>
      </c>
      <c r="E1214" s="40" t="s">
        <v>2133</v>
      </c>
      <c r="F1214" s="40" t="s">
        <v>2119</v>
      </c>
      <c r="G1214" s="42" t="s">
        <v>2108</v>
      </c>
      <c r="H1214" s="43" t="s">
        <v>3248</v>
      </c>
      <c r="I1214" s="233">
        <v>6647</v>
      </c>
      <c r="J1214" s="234">
        <v>985</v>
      </c>
      <c r="K1214" s="249">
        <v>283</v>
      </c>
      <c r="L1214" s="170">
        <v>907.88</v>
      </c>
      <c r="M1214" s="24">
        <f t="shared" si="119"/>
        <v>4.2575597999999999E-2</v>
      </c>
      <c r="N1214" s="24">
        <f t="shared" si="120"/>
        <v>4.61921884E-2</v>
      </c>
      <c r="O1214" s="44">
        <f t="shared" si="121"/>
        <v>1.1220452E-3</v>
      </c>
      <c r="P1214" s="20">
        <f t="shared" si="118"/>
        <v>168306</v>
      </c>
      <c r="Q1214" s="128"/>
      <c r="R1214" s="128"/>
      <c r="S1214" s="139"/>
      <c r="T1214" s="382"/>
      <c r="U1214" s="415"/>
      <c r="V1214" s="327"/>
      <c r="W1214" s="371"/>
      <c r="X1214" s="306"/>
      <c r="Y1214" s="307"/>
      <c r="Z1214" s="311"/>
      <c r="AA1214" s="328"/>
      <c r="AB1214" s="304"/>
      <c r="AC1214" s="351"/>
      <c r="AD1214" s="351"/>
      <c r="AE1214" s="360"/>
      <c r="AF1214" s="361"/>
      <c r="AG1214" s="351"/>
    </row>
    <row r="1215" spans="1:33" ht="15.75" hidden="1">
      <c r="A1215" s="75" t="s">
        <v>6014</v>
      </c>
      <c r="B1215" s="39" t="s">
        <v>1482</v>
      </c>
      <c r="C1215" s="40" t="s">
        <v>2179</v>
      </c>
      <c r="D1215" s="40" t="s">
        <v>3249</v>
      </c>
      <c r="E1215" s="40" t="s">
        <v>2116</v>
      </c>
      <c r="F1215" s="40" t="s">
        <v>2117</v>
      </c>
      <c r="G1215" s="42" t="s">
        <v>2107</v>
      </c>
      <c r="H1215" s="43" t="s">
        <v>3250</v>
      </c>
      <c r="I1215" s="233">
        <v>36462</v>
      </c>
      <c r="J1215" s="234">
        <v>4443</v>
      </c>
      <c r="K1215" s="249">
        <v>223</v>
      </c>
      <c r="L1215" s="170">
        <v>1818.48</v>
      </c>
      <c r="M1215" s="24">
        <f t="shared" si="119"/>
        <v>6.1159563000000002E-3</v>
      </c>
      <c r="N1215" s="24">
        <f t="shared" si="120"/>
        <v>1.49428059E-2</v>
      </c>
      <c r="O1215" s="44">
        <f t="shared" si="121"/>
        <v>3.629727E-4</v>
      </c>
      <c r="P1215" s="20">
        <f t="shared" si="118"/>
        <v>54445</v>
      </c>
      <c r="Q1215" s="128"/>
      <c r="R1215" s="128"/>
      <c r="S1215" s="139"/>
      <c r="T1215" s="382"/>
      <c r="U1215" s="415"/>
      <c r="V1215" s="327"/>
      <c r="W1215" s="371"/>
      <c r="X1215" s="306"/>
      <c r="Y1215" s="307"/>
      <c r="Z1215" s="311"/>
      <c r="AA1215" s="328"/>
      <c r="AB1215" s="304"/>
      <c r="AC1215" s="351"/>
      <c r="AD1215" s="351"/>
      <c r="AE1215" s="360"/>
      <c r="AF1215" s="361"/>
      <c r="AG1215" s="351"/>
    </row>
    <row r="1216" spans="1:33" ht="15.75" hidden="1">
      <c r="A1216" s="75" t="s">
        <v>6015</v>
      </c>
      <c r="B1216" s="39" t="s">
        <v>1483</v>
      </c>
      <c r="C1216" s="40" t="s">
        <v>2179</v>
      </c>
      <c r="D1216" s="40" t="s">
        <v>3249</v>
      </c>
      <c r="E1216" s="40" t="s">
        <v>2115</v>
      </c>
      <c r="F1216" s="40" t="s">
        <v>2119</v>
      </c>
      <c r="G1216" s="42" t="s">
        <v>2108</v>
      </c>
      <c r="H1216" s="43" t="s">
        <v>3251</v>
      </c>
      <c r="I1216" s="233">
        <v>4360</v>
      </c>
      <c r="J1216" s="234">
        <v>615</v>
      </c>
      <c r="K1216" s="249">
        <v>67</v>
      </c>
      <c r="L1216" s="170">
        <v>1800.08</v>
      </c>
      <c r="M1216" s="24">
        <f t="shared" si="119"/>
        <v>1.53669724E-2</v>
      </c>
      <c r="N1216" s="24">
        <f t="shared" si="120"/>
        <v>5.2501487999999999E-3</v>
      </c>
      <c r="O1216" s="44">
        <f t="shared" si="121"/>
        <v>1.2753029999999999E-4</v>
      </c>
      <c r="P1216" s="20">
        <f t="shared" si="118"/>
        <v>19129</v>
      </c>
      <c r="Q1216" s="128"/>
      <c r="R1216" s="128"/>
      <c r="S1216" s="139"/>
      <c r="T1216" s="382"/>
      <c r="U1216" s="415"/>
      <c r="V1216" s="327"/>
      <c r="W1216" s="371"/>
      <c r="X1216" s="306"/>
      <c r="Y1216" s="307"/>
      <c r="Z1216" s="311"/>
      <c r="AA1216" s="328"/>
      <c r="AB1216" s="304"/>
      <c r="AC1216" s="351"/>
      <c r="AD1216" s="351"/>
      <c r="AE1216" s="360"/>
      <c r="AF1216" s="361"/>
      <c r="AG1216" s="351"/>
    </row>
    <row r="1217" spans="1:33" ht="15.75" hidden="1">
      <c r="A1217" s="75" t="s">
        <v>6016</v>
      </c>
      <c r="B1217" s="39" t="s">
        <v>1484</v>
      </c>
      <c r="C1217" s="40" t="s">
        <v>2179</v>
      </c>
      <c r="D1217" s="40" t="s">
        <v>3249</v>
      </c>
      <c r="E1217" s="40" t="s">
        <v>2120</v>
      </c>
      <c r="F1217" s="40" t="s">
        <v>2119</v>
      </c>
      <c r="G1217" s="42" t="s">
        <v>2108</v>
      </c>
      <c r="H1217" s="43" t="s">
        <v>3252</v>
      </c>
      <c r="I1217" s="233">
        <v>6183</v>
      </c>
      <c r="J1217" s="234">
        <v>898</v>
      </c>
      <c r="K1217" s="249">
        <v>96</v>
      </c>
      <c r="L1217" s="170">
        <v>1397.13</v>
      </c>
      <c r="M1217" s="24">
        <f t="shared" si="119"/>
        <v>1.5526443399999999E-2</v>
      </c>
      <c r="N1217" s="24">
        <f t="shared" si="120"/>
        <v>9.9795625000000006E-3</v>
      </c>
      <c r="O1217" s="44">
        <f t="shared" si="121"/>
        <v>2.424115E-4</v>
      </c>
      <c r="P1217" s="20">
        <f t="shared" si="118"/>
        <v>36361</v>
      </c>
      <c r="Q1217" s="128"/>
      <c r="R1217" s="128"/>
      <c r="S1217" s="139"/>
      <c r="T1217" s="382"/>
      <c r="U1217" s="415"/>
      <c r="V1217" s="327"/>
      <c r="W1217" s="371"/>
      <c r="X1217" s="306"/>
      <c r="Y1217" s="307"/>
      <c r="Z1217" s="311"/>
      <c r="AA1217" s="328"/>
      <c r="AB1217" s="304"/>
      <c r="AC1217" s="351"/>
      <c r="AD1217" s="351"/>
      <c r="AE1217" s="360"/>
      <c r="AF1217" s="361"/>
      <c r="AG1217" s="351"/>
    </row>
    <row r="1218" spans="1:33" ht="15.75" hidden="1">
      <c r="A1218" s="75" t="s">
        <v>6017</v>
      </c>
      <c r="B1218" s="39" t="s">
        <v>1485</v>
      </c>
      <c r="C1218" s="40" t="s">
        <v>2179</v>
      </c>
      <c r="D1218" s="40" t="s">
        <v>3249</v>
      </c>
      <c r="E1218" s="40" t="s">
        <v>2122</v>
      </c>
      <c r="F1218" s="40" t="s">
        <v>2119</v>
      </c>
      <c r="G1218" s="42" t="s">
        <v>2108</v>
      </c>
      <c r="H1218" s="43" t="s">
        <v>3253</v>
      </c>
      <c r="I1218" s="233">
        <v>5554</v>
      </c>
      <c r="J1218" s="234">
        <v>786</v>
      </c>
      <c r="K1218" s="249">
        <v>50</v>
      </c>
      <c r="L1218" s="170">
        <v>1299.4100000000001</v>
      </c>
      <c r="M1218" s="24">
        <f t="shared" si="119"/>
        <v>9.0025207000000006E-3</v>
      </c>
      <c r="N1218" s="24">
        <f t="shared" si="120"/>
        <v>5.4455338999999997E-3</v>
      </c>
      <c r="O1218" s="44">
        <f t="shared" si="121"/>
        <v>1.3227630000000001E-4</v>
      </c>
      <c r="P1218" s="20">
        <f t="shared" si="118"/>
        <v>19841</v>
      </c>
      <c r="Q1218" s="128"/>
      <c r="R1218" s="128"/>
      <c r="S1218" s="139"/>
      <c r="T1218" s="382"/>
      <c r="U1218" s="415"/>
      <c r="V1218" s="327"/>
      <c r="W1218" s="371"/>
      <c r="X1218" s="306"/>
      <c r="Y1218" s="307"/>
      <c r="Z1218" s="311"/>
      <c r="AA1218" s="328"/>
      <c r="AB1218" s="304"/>
      <c r="AC1218" s="351"/>
      <c r="AD1218" s="351"/>
      <c r="AE1218" s="360"/>
      <c r="AF1218" s="361"/>
      <c r="AG1218" s="351"/>
    </row>
    <row r="1219" spans="1:33" ht="15.75" hidden="1">
      <c r="A1219" s="75" t="s">
        <v>6018</v>
      </c>
      <c r="B1219" s="39" t="s">
        <v>1486</v>
      </c>
      <c r="C1219" s="40" t="s">
        <v>2179</v>
      </c>
      <c r="D1219" s="40" t="s">
        <v>3249</v>
      </c>
      <c r="E1219" s="40" t="s">
        <v>2124</v>
      </c>
      <c r="F1219" s="40" t="s">
        <v>2119</v>
      </c>
      <c r="G1219" s="42" t="s">
        <v>2108</v>
      </c>
      <c r="H1219" s="43" t="s">
        <v>3254</v>
      </c>
      <c r="I1219" s="233">
        <v>6647</v>
      </c>
      <c r="J1219" s="234">
        <v>1024</v>
      </c>
      <c r="K1219" s="249">
        <v>27</v>
      </c>
      <c r="L1219" s="170">
        <v>1262.8499999999999</v>
      </c>
      <c r="M1219" s="24">
        <f t="shared" si="119"/>
        <v>4.0619827999999998E-3</v>
      </c>
      <c r="N1219" s="24">
        <f t="shared" si="120"/>
        <v>3.2937168999999998E-3</v>
      </c>
      <c r="O1219" s="44">
        <f t="shared" si="121"/>
        <v>8.0006999999999995E-5</v>
      </c>
      <c r="P1219" s="20">
        <f t="shared" si="118"/>
        <v>12001</v>
      </c>
      <c r="Q1219" s="128"/>
      <c r="R1219" s="128"/>
      <c r="S1219" s="139"/>
      <c r="T1219" s="382"/>
      <c r="U1219" s="415"/>
      <c r="V1219" s="327"/>
      <c r="W1219" s="371"/>
      <c r="X1219" s="306"/>
      <c r="Y1219" s="307"/>
      <c r="Z1219" s="311"/>
      <c r="AA1219" s="328"/>
      <c r="AB1219" s="304"/>
      <c r="AC1219" s="351"/>
      <c r="AD1219" s="351"/>
      <c r="AE1219" s="360"/>
      <c r="AF1219" s="361"/>
      <c r="AG1219" s="351"/>
    </row>
    <row r="1220" spans="1:33" ht="15.75" hidden="1">
      <c r="A1220" s="75" t="s">
        <v>6019</v>
      </c>
      <c r="B1220" s="39" t="s">
        <v>1487</v>
      </c>
      <c r="C1220" s="40" t="s">
        <v>2179</v>
      </c>
      <c r="D1220" s="40" t="s">
        <v>3249</v>
      </c>
      <c r="E1220" s="40" t="s">
        <v>2126</v>
      </c>
      <c r="F1220" s="40" t="s">
        <v>2119</v>
      </c>
      <c r="G1220" s="42" t="s">
        <v>2108</v>
      </c>
      <c r="H1220" s="43" t="s">
        <v>3255</v>
      </c>
      <c r="I1220" s="233">
        <v>3476</v>
      </c>
      <c r="J1220" s="234">
        <v>486</v>
      </c>
      <c r="K1220" s="249">
        <v>51</v>
      </c>
      <c r="L1220" s="170">
        <v>1199.8699999999999</v>
      </c>
      <c r="M1220" s="24">
        <f t="shared" si="119"/>
        <v>1.46720368E-2</v>
      </c>
      <c r="N1220" s="24">
        <f t="shared" si="120"/>
        <v>5.9428186999999997E-3</v>
      </c>
      <c r="O1220" s="44">
        <f t="shared" si="121"/>
        <v>1.4435580000000001E-4</v>
      </c>
      <c r="P1220" s="20">
        <f t="shared" si="118"/>
        <v>21653</v>
      </c>
      <c r="Q1220" s="128"/>
      <c r="R1220" s="128"/>
      <c r="S1220" s="139"/>
      <c r="T1220" s="382"/>
      <c r="U1220" s="415"/>
      <c r="V1220" s="327"/>
      <c r="W1220" s="371"/>
      <c r="X1220" s="306"/>
      <c r="Y1220" s="307"/>
      <c r="Z1220" s="311"/>
      <c r="AA1220" s="328"/>
      <c r="AB1220" s="304"/>
      <c r="AC1220" s="351"/>
      <c r="AD1220" s="351"/>
      <c r="AE1220" s="360"/>
      <c r="AF1220" s="361"/>
      <c r="AG1220" s="351"/>
    </row>
    <row r="1221" spans="1:33" ht="15.75" hidden="1">
      <c r="A1221" s="75" t="s">
        <v>6020</v>
      </c>
      <c r="B1221" s="39" t="s">
        <v>1488</v>
      </c>
      <c r="C1221" s="40" t="s">
        <v>2179</v>
      </c>
      <c r="D1221" s="40" t="s">
        <v>3249</v>
      </c>
      <c r="E1221" s="40" t="s">
        <v>2133</v>
      </c>
      <c r="F1221" s="40" t="s">
        <v>2119</v>
      </c>
      <c r="G1221" s="42" t="s">
        <v>2108</v>
      </c>
      <c r="H1221" s="43" t="s">
        <v>3250</v>
      </c>
      <c r="I1221" s="233">
        <v>10922</v>
      </c>
      <c r="J1221" s="234">
        <v>1760</v>
      </c>
      <c r="K1221" s="249">
        <v>90</v>
      </c>
      <c r="L1221" s="170">
        <v>2286.36</v>
      </c>
      <c r="M1221" s="24">
        <f t="shared" si="119"/>
        <v>8.2402489999999998E-3</v>
      </c>
      <c r="N1221" s="24">
        <f t="shared" si="120"/>
        <v>6.3431996999999997E-3</v>
      </c>
      <c r="O1221" s="44">
        <f t="shared" si="121"/>
        <v>1.540813E-4</v>
      </c>
      <c r="P1221" s="20">
        <f t="shared" ref="P1221:P1284" si="122">ROUNDDOWN(150000000*O1221,0)</f>
        <v>23112</v>
      </c>
      <c r="Q1221" s="128"/>
      <c r="R1221" s="128"/>
      <c r="S1221" s="139"/>
      <c r="T1221" s="382"/>
      <c r="U1221" s="415"/>
      <c r="V1221" s="327"/>
      <c r="W1221" s="371"/>
      <c r="X1221" s="306"/>
      <c r="Y1221" s="307"/>
      <c r="Z1221" s="311"/>
      <c r="AA1221" s="328"/>
      <c r="AB1221" s="304"/>
      <c r="AC1221" s="351"/>
      <c r="AD1221" s="351"/>
      <c r="AE1221" s="360"/>
      <c r="AF1221" s="361"/>
      <c r="AG1221" s="351"/>
    </row>
    <row r="1222" spans="1:33" ht="15.75" hidden="1">
      <c r="A1222" s="75" t="s">
        <v>6021</v>
      </c>
      <c r="B1222" s="39" t="s">
        <v>1489</v>
      </c>
      <c r="C1222" s="40" t="s">
        <v>2179</v>
      </c>
      <c r="D1222" s="40" t="s">
        <v>3249</v>
      </c>
      <c r="E1222" s="40" t="s">
        <v>2157</v>
      </c>
      <c r="F1222" s="40" t="s">
        <v>2119</v>
      </c>
      <c r="G1222" s="42" t="s">
        <v>2108</v>
      </c>
      <c r="H1222" s="43" t="s">
        <v>3256</v>
      </c>
      <c r="I1222" s="233">
        <v>11501</v>
      </c>
      <c r="J1222" s="234">
        <v>1628</v>
      </c>
      <c r="K1222" s="249">
        <v>37</v>
      </c>
      <c r="L1222" s="170">
        <v>2530.56</v>
      </c>
      <c r="M1222" s="24">
        <f t="shared" si="119"/>
        <v>3.2171115000000001E-3</v>
      </c>
      <c r="N1222" s="24">
        <f t="shared" si="120"/>
        <v>2.0696832000000002E-3</v>
      </c>
      <c r="O1222" s="44">
        <f t="shared" si="121"/>
        <v>5.0274200000000001E-5</v>
      </c>
      <c r="P1222" s="20">
        <f t="shared" si="122"/>
        <v>7541</v>
      </c>
      <c r="Q1222" s="128"/>
      <c r="R1222" s="128"/>
      <c r="S1222" s="139"/>
      <c r="T1222" s="382"/>
      <c r="U1222" s="415"/>
      <c r="V1222" s="327"/>
      <c r="W1222" s="371"/>
      <c r="X1222" s="306"/>
      <c r="Y1222" s="307"/>
      <c r="Z1222" s="311"/>
      <c r="AA1222" s="328"/>
      <c r="AB1222" s="304"/>
      <c r="AC1222" s="351"/>
      <c r="AD1222" s="351"/>
      <c r="AE1222" s="360"/>
      <c r="AF1222" s="361"/>
      <c r="AG1222" s="351"/>
    </row>
    <row r="1223" spans="1:33" ht="15.75" hidden="1">
      <c r="A1223" s="75" t="s">
        <v>6022</v>
      </c>
      <c r="B1223" s="39" t="s">
        <v>1490</v>
      </c>
      <c r="C1223" s="40" t="s">
        <v>2179</v>
      </c>
      <c r="D1223" s="40" t="s">
        <v>3257</v>
      </c>
      <c r="E1223" s="40" t="s">
        <v>2116</v>
      </c>
      <c r="F1223" s="40" t="s">
        <v>2117</v>
      </c>
      <c r="G1223" s="42" t="s">
        <v>2107</v>
      </c>
      <c r="H1223" s="43" t="s">
        <v>3258</v>
      </c>
      <c r="I1223" s="233">
        <v>18939</v>
      </c>
      <c r="J1223" s="234">
        <v>2503</v>
      </c>
      <c r="K1223" s="249">
        <v>86</v>
      </c>
      <c r="L1223" s="170">
        <v>1873.29</v>
      </c>
      <c r="M1223" s="24">
        <f t="shared" si="119"/>
        <v>4.5408944000000003E-3</v>
      </c>
      <c r="N1223" s="24">
        <f t="shared" si="120"/>
        <v>6.0673246E-3</v>
      </c>
      <c r="O1223" s="44">
        <f t="shared" si="121"/>
        <v>1.473801E-4</v>
      </c>
      <c r="P1223" s="20">
        <f t="shared" si="122"/>
        <v>22107</v>
      </c>
      <c r="Q1223" s="128"/>
      <c r="R1223" s="128"/>
      <c r="S1223" s="139"/>
      <c r="T1223" s="382"/>
      <c r="U1223" s="415"/>
      <c r="V1223" s="327"/>
      <c r="W1223" s="371"/>
      <c r="X1223" s="306"/>
      <c r="Y1223" s="307"/>
      <c r="Z1223" s="311"/>
      <c r="AA1223" s="328"/>
      <c r="AB1223" s="304"/>
      <c r="AC1223" s="351"/>
      <c r="AD1223" s="351"/>
      <c r="AE1223" s="360"/>
      <c r="AF1223" s="361"/>
      <c r="AG1223" s="351"/>
    </row>
    <row r="1224" spans="1:33" ht="15.75" hidden="1">
      <c r="A1224" s="75" t="s">
        <v>6023</v>
      </c>
      <c r="B1224" s="39" t="s">
        <v>1491</v>
      </c>
      <c r="C1224" s="40" t="s">
        <v>2179</v>
      </c>
      <c r="D1224" s="40" t="s">
        <v>3257</v>
      </c>
      <c r="E1224" s="40" t="s">
        <v>2115</v>
      </c>
      <c r="F1224" s="40" t="s">
        <v>2119</v>
      </c>
      <c r="G1224" s="42" t="s">
        <v>2108</v>
      </c>
      <c r="H1224" s="43" t="s">
        <v>3259</v>
      </c>
      <c r="I1224" s="233">
        <v>3639</v>
      </c>
      <c r="J1224" s="234">
        <v>500</v>
      </c>
      <c r="K1224" s="249">
        <v>51</v>
      </c>
      <c r="L1224" s="170">
        <v>872.31</v>
      </c>
      <c r="M1224" s="24">
        <f t="shared" si="119"/>
        <v>1.40148392E-2</v>
      </c>
      <c r="N1224" s="24">
        <f t="shared" si="120"/>
        <v>8.0331758000000003E-3</v>
      </c>
      <c r="O1224" s="44">
        <f t="shared" si="121"/>
        <v>1.951322E-4</v>
      </c>
      <c r="P1224" s="20">
        <f t="shared" si="122"/>
        <v>29269</v>
      </c>
      <c r="Q1224" s="128"/>
      <c r="R1224" s="128"/>
      <c r="S1224" s="139"/>
      <c r="T1224" s="382"/>
      <c r="U1224" s="415"/>
      <c r="V1224" s="327"/>
      <c r="W1224" s="371"/>
      <c r="X1224" s="306"/>
      <c r="Y1224" s="307"/>
      <c r="Z1224" s="311"/>
      <c r="AA1224" s="328"/>
      <c r="AB1224" s="304"/>
      <c r="AC1224" s="351"/>
      <c r="AD1224" s="351"/>
      <c r="AE1224" s="360"/>
      <c r="AF1224" s="361"/>
      <c r="AG1224" s="351"/>
    </row>
    <row r="1225" spans="1:33" ht="15.75" hidden="1">
      <c r="A1225" s="75" t="s">
        <v>6024</v>
      </c>
      <c r="B1225" s="39" t="s">
        <v>1492</v>
      </c>
      <c r="C1225" s="40" t="s">
        <v>2179</v>
      </c>
      <c r="D1225" s="40" t="s">
        <v>3257</v>
      </c>
      <c r="E1225" s="40" t="s">
        <v>2120</v>
      </c>
      <c r="F1225" s="40" t="s">
        <v>2119</v>
      </c>
      <c r="G1225" s="42" t="s">
        <v>2108</v>
      </c>
      <c r="H1225" s="43" t="s">
        <v>3260</v>
      </c>
      <c r="I1225" s="233">
        <v>2220</v>
      </c>
      <c r="J1225" s="234">
        <v>265</v>
      </c>
      <c r="K1225" s="249">
        <v>33</v>
      </c>
      <c r="L1225" s="170">
        <v>928.53</v>
      </c>
      <c r="M1225" s="24">
        <f t="shared" si="119"/>
        <v>1.48648648E-2</v>
      </c>
      <c r="N1225" s="24">
        <f t="shared" si="120"/>
        <v>4.2423929000000001E-3</v>
      </c>
      <c r="O1225" s="44">
        <f t="shared" si="121"/>
        <v>1.0305109999999999E-4</v>
      </c>
      <c r="P1225" s="20">
        <f t="shared" si="122"/>
        <v>15457</v>
      </c>
      <c r="Q1225" s="128"/>
      <c r="R1225" s="128"/>
      <c r="S1225" s="139"/>
      <c r="T1225" s="382"/>
      <c r="U1225" s="415"/>
      <c r="V1225" s="327"/>
      <c r="W1225" s="371"/>
      <c r="X1225" s="306"/>
      <c r="Y1225" s="307"/>
      <c r="Z1225" s="311"/>
      <c r="AA1225" s="328"/>
      <c r="AB1225" s="304"/>
      <c r="AC1225" s="351"/>
      <c r="AD1225" s="351"/>
      <c r="AE1225" s="360"/>
      <c r="AF1225" s="361"/>
      <c r="AG1225" s="351"/>
    </row>
    <row r="1226" spans="1:33" ht="15.75" hidden="1">
      <c r="A1226" s="75" t="s">
        <v>6025</v>
      </c>
      <c r="B1226" s="39" t="s">
        <v>1493</v>
      </c>
      <c r="C1226" s="40" t="s">
        <v>2179</v>
      </c>
      <c r="D1226" s="40" t="s">
        <v>3257</v>
      </c>
      <c r="E1226" s="40" t="s">
        <v>2122</v>
      </c>
      <c r="F1226" s="40" t="s">
        <v>2119</v>
      </c>
      <c r="G1226" s="42" t="s">
        <v>2108</v>
      </c>
      <c r="H1226" s="43" t="s">
        <v>3261</v>
      </c>
      <c r="I1226" s="233">
        <v>4496</v>
      </c>
      <c r="J1226" s="234">
        <v>489</v>
      </c>
      <c r="K1226" s="249">
        <v>26</v>
      </c>
      <c r="L1226" s="170">
        <v>1254.18</v>
      </c>
      <c r="M1226" s="24">
        <f t="shared" si="119"/>
        <v>5.7829181000000002E-3</v>
      </c>
      <c r="N1226" s="24">
        <f t="shared" si="120"/>
        <v>2.2547377E-3</v>
      </c>
      <c r="O1226" s="44">
        <f t="shared" si="121"/>
        <v>5.4769299999999998E-5</v>
      </c>
      <c r="P1226" s="20">
        <f t="shared" si="122"/>
        <v>8215</v>
      </c>
      <c r="Q1226" s="128"/>
      <c r="R1226" s="128"/>
      <c r="S1226" s="139"/>
      <c r="T1226" s="382"/>
      <c r="U1226" s="415"/>
      <c r="V1226" s="327"/>
      <c r="W1226" s="371"/>
      <c r="X1226" s="306"/>
      <c r="Y1226" s="307"/>
      <c r="Z1226" s="311"/>
      <c r="AA1226" s="328"/>
      <c r="AB1226" s="304"/>
      <c r="AC1226" s="351"/>
      <c r="AD1226" s="351"/>
      <c r="AE1226" s="360"/>
      <c r="AF1226" s="361"/>
      <c r="AG1226" s="351"/>
    </row>
    <row r="1227" spans="1:33" ht="15.75" hidden="1">
      <c r="A1227" s="75" t="s">
        <v>6026</v>
      </c>
      <c r="B1227" s="39" t="s">
        <v>1494</v>
      </c>
      <c r="C1227" s="40" t="s">
        <v>2179</v>
      </c>
      <c r="D1227" s="40" t="s">
        <v>3257</v>
      </c>
      <c r="E1227" s="40" t="s">
        <v>2124</v>
      </c>
      <c r="F1227" s="40">
        <v>3</v>
      </c>
      <c r="G1227" s="42" t="s">
        <v>2109</v>
      </c>
      <c r="H1227" s="43" t="s">
        <v>3262</v>
      </c>
      <c r="I1227" s="233">
        <v>6006</v>
      </c>
      <c r="J1227" s="234">
        <v>716</v>
      </c>
      <c r="K1227" s="249">
        <v>58</v>
      </c>
      <c r="L1227" s="170">
        <v>1562.65</v>
      </c>
      <c r="M1227" s="24">
        <f t="shared" si="119"/>
        <v>9.6570096000000005E-3</v>
      </c>
      <c r="N1227" s="24">
        <f t="shared" si="120"/>
        <v>4.4248031999999998E-3</v>
      </c>
      <c r="O1227" s="44">
        <f t="shared" si="121"/>
        <v>1.07482E-4</v>
      </c>
      <c r="P1227" s="20">
        <f t="shared" si="122"/>
        <v>16122</v>
      </c>
      <c r="Q1227" s="128"/>
      <c r="R1227" s="128"/>
      <c r="S1227" s="139"/>
      <c r="T1227" s="382"/>
      <c r="U1227" s="415"/>
      <c r="V1227" s="327"/>
      <c r="W1227" s="371"/>
      <c r="X1227" s="306"/>
      <c r="Y1227" s="307"/>
      <c r="Z1227" s="311"/>
      <c r="AA1227" s="328"/>
      <c r="AB1227" s="304"/>
      <c r="AC1227" s="351"/>
      <c r="AD1227" s="351"/>
      <c r="AE1227" s="360"/>
      <c r="AF1227" s="361"/>
      <c r="AG1227" s="351"/>
    </row>
    <row r="1228" spans="1:33" ht="15.75" hidden="1">
      <c r="A1228" s="75" t="s">
        <v>6027</v>
      </c>
      <c r="B1228" s="39" t="s">
        <v>1495</v>
      </c>
      <c r="C1228" s="40" t="s">
        <v>2179</v>
      </c>
      <c r="D1228" s="40" t="s">
        <v>3257</v>
      </c>
      <c r="E1228" s="40" t="s">
        <v>2126</v>
      </c>
      <c r="F1228" s="40" t="s">
        <v>2119</v>
      </c>
      <c r="G1228" s="42" t="s">
        <v>2108</v>
      </c>
      <c r="H1228" s="43" t="s">
        <v>3263</v>
      </c>
      <c r="I1228" s="233">
        <v>5255</v>
      </c>
      <c r="J1228" s="234">
        <v>680</v>
      </c>
      <c r="K1228" s="249">
        <v>40</v>
      </c>
      <c r="L1228" s="170">
        <v>1201.9000000000001</v>
      </c>
      <c r="M1228" s="24">
        <f t="shared" si="119"/>
        <v>7.6117982000000004E-3</v>
      </c>
      <c r="N1228" s="24">
        <f t="shared" si="120"/>
        <v>4.3065335999999997E-3</v>
      </c>
      <c r="O1228" s="44">
        <f t="shared" si="121"/>
        <v>1.0460909999999999E-4</v>
      </c>
      <c r="P1228" s="20">
        <f t="shared" si="122"/>
        <v>15691</v>
      </c>
      <c r="Q1228" s="128"/>
      <c r="R1228" s="128"/>
      <c r="S1228" s="139"/>
      <c r="T1228" s="382"/>
      <c r="U1228" s="415"/>
      <c r="V1228" s="327"/>
      <c r="W1228" s="371"/>
      <c r="X1228" s="306"/>
      <c r="Y1228" s="307"/>
      <c r="Z1228" s="311"/>
      <c r="AA1228" s="328"/>
      <c r="AB1228" s="304"/>
      <c r="AC1228" s="351"/>
      <c r="AD1228" s="351"/>
      <c r="AE1228" s="360"/>
      <c r="AF1228" s="361"/>
      <c r="AG1228" s="351"/>
    </row>
    <row r="1229" spans="1:33" ht="15.75" hidden="1">
      <c r="A1229" s="75" t="s">
        <v>6028</v>
      </c>
      <c r="B1229" s="39" t="s">
        <v>1496</v>
      </c>
      <c r="C1229" s="40" t="s">
        <v>2179</v>
      </c>
      <c r="D1229" s="40" t="s">
        <v>3257</v>
      </c>
      <c r="E1229" s="40" t="s">
        <v>2133</v>
      </c>
      <c r="F1229" s="40" t="s">
        <v>2119</v>
      </c>
      <c r="G1229" s="42" t="s">
        <v>2108</v>
      </c>
      <c r="H1229" s="43" t="s">
        <v>3264</v>
      </c>
      <c r="I1229" s="233">
        <v>3697</v>
      </c>
      <c r="J1229" s="234">
        <v>426</v>
      </c>
      <c r="K1229" s="249">
        <v>26</v>
      </c>
      <c r="L1229" s="170">
        <v>1165.56</v>
      </c>
      <c r="M1229" s="24">
        <f t="shared" si="119"/>
        <v>7.0327291999999998E-3</v>
      </c>
      <c r="N1229" s="24">
        <f t="shared" si="120"/>
        <v>2.5703890000000002E-3</v>
      </c>
      <c r="O1229" s="44">
        <f t="shared" si="121"/>
        <v>6.2436799999999998E-5</v>
      </c>
      <c r="P1229" s="20">
        <f t="shared" si="122"/>
        <v>9365</v>
      </c>
      <c r="Q1229" s="128"/>
      <c r="R1229" s="128"/>
      <c r="S1229" s="139"/>
      <c r="T1229" s="382"/>
      <c r="U1229" s="415"/>
      <c r="V1229" s="327"/>
      <c r="W1229" s="371"/>
      <c r="X1229" s="306"/>
      <c r="Y1229" s="307"/>
      <c r="Z1229" s="311"/>
      <c r="AA1229" s="328"/>
      <c r="AB1229" s="304"/>
      <c r="AC1229" s="351"/>
      <c r="AD1229" s="351"/>
      <c r="AE1229" s="360"/>
      <c r="AF1229" s="361"/>
      <c r="AG1229" s="351"/>
    </row>
    <row r="1230" spans="1:33" ht="15.75" hidden="1">
      <c r="A1230" s="75" t="s">
        <v>6029</v>
      </c>
      <c r="B1230" s="39" t="s">
        <v>1497</v>
      </c>
      <c r="C1230" s="40" t="s">
        <v>2179</v>
      </c>
      <c r="D1230" s="40" t="s">
        <v>3257</v>
      </c>
      <c r="E1230" s="40" t="s">
        <v>2157</v>
      </c>
      <c r="F1230" s="40" t="s">
        <v>2119</v>
      </c>
      <c r="G1230" s="42" t="s">
        <v>2108</v>
      </c>
      <c r="H1230" s="43" t="s">
        <v>3258</v>
      </c>
      <c r="I1230" s="233">
        <v>6008</v>
      </c>
      <c r="J1230" s="234">
        <v>805</v>
      </c>
      <c r="K1230" s="249">
        <v>52</v>
      </c>
      <c r="L1230" s="170">
        <v>1288.9100000000001</v>
      </c>
      <c r="M1230" s="24">
        <f t="shared" si="119"/>
        <v>8.6551263999999992E-3</v>
      </c>
      <c r="N1230" s="24">
        <f t="shared" si="120"/>
        <v>5.4056347999999997E-3</v>
      </c>
      <c r="O1230" s="44">
        <f t="shared" si="121"/>
        <v>1.313071E-4</v>
      </c>
      <c r="P1230" s="20">
        <f t="shared" si="122"/>
        <v>19696</v>
      </c>
      <c r="Q1230" s="128"/>
      <c r="R1230" s="128"/>
      <c r="S1230" s="139"/>
      <c r="T1230" s="382"/>
      <c r="U1230" s="415"/>
      <c r="V1230" s="327"/>
      <c r="W1230" s="371"/>
      <c r="X1230" s="306"/>
      <c r="Y1230" s="307"/>
      <c r="Z1230" s="311"/>
      <c r="AA1230" s="328"/>
      <c r="AB1230" s="304"/>
      <c r="AC1230" s="351"/>
      <c r="AD1230" s="351"/>
      <c r="AE1230" s="360"/>
      <c r="AF1230" s="361"/>
      <c r="AG1230" s="351"/>
    </row>
    <row r="1231" spans="1:33" ht="15.75" hidden="1">
      <c r="A1231" s="75" t="s">
        <v>6030</v>
      </c>
      <c r="B1231" s="39" t="s">
        <v>1498</v>
      </c>
      <c r="C1231" s="40" t="s">
        <v>2179</v>
      </c>
      <c r="D1231" s="40" t="s">
        <v>3257</v>
      </c>
      <c r="E1231" s="40" t="s">
        <v>2159</v>
      </c>
      <c r="F1231" s="40" t="s">
        <v>2119</v>
      </c>
      <c r="G1231" s="42" t="s">
        <v>2108</v>
      </c>
      <c r="H1231" s="43" t="s">
        <v>3265</v>
      </c>
      <c r="I1231" s="233">
        <v>3957</v>
      </c>
      <c r="J1231" s="234">
        <v>474</v>
      </c>
      <c r="K1231" s="249">
        <v>22</v>
      </c>
      <c r="L1231" s="170">
        <v>1064.21</v>
      </c>
      <c r="M1231" s="24">
        <f t="shared" si="119"/>
        <v>5.5597674999999999E-3</v>
      </c>
      <c r="N1231" s="24">
        <f t="shared" si="120"/>
        <v>2.4763249000000001E-3</v>
      </c>
      <c r="O1231" s="44">
        <f t="shared" si="121"/>
        <v>6.0151900000000003E-5</v>
      </c>
      <c r="P1231" s="20">
        <f t="shared" si="122"/>
        <v>9022</v>
      </c>
      <c r="Q1231" s="128"/>
      <c r="R1231" s="128"/>
      <c r="S1231" s="139"/>
      <c r="T1231" s="382"/>
      <c r="U1231" s="415"/>
      <c r="V1231" s="327"/>
      <c r="W1231" s="371"/>
      <c r="X1231" s="306"/>
      <c r="Y1231" s="307"/>
      <c r="Z1231" s="311"/>
      <c r="AA1231" s="328"/>
      <c r="AB1231" s="304"/>
      <c r="AC1231" s="351"/>
      <c r="AD1231" s="351"/>
      <c r="AE1231" s="360"/>
      <c r="AF1231" s="361"/>
      <c r="AG1231" s="351"/>
    </row>
    <row r="1232" spans="1:33" ht="15.75" hidden="1">
      <c r="A1232" s="75" t="s">
        <v>6031</v>
      </c>
      <c r="B1232" s="39" t="s">
        <v>1499</v>
      </c>
      <c r="C1232" s="40" t="s">
        <v>2179</v>
      </c>
      <c r="D1232" s="40" t="s">
        <v>3266</v>
      </c>
      <c r="E1232" s="40" t="s">
        <v>2116</v>
      </c>
      <c r="F1232" s="40" t="s">
        <v>2119</v>
      </c>
      <c r="G1232" s="42" t="s">
        <v>2108</v>
      </c>
      <c r="H1232" s="43" t="s">
        <v>3267</v>
      </c>
      <c r="I1232" s="233">
        <v>5972</v>
      </c>
      <c r="J1232" s="234">
        <v>708</v>
      </c>
      <c r="K1232" s="249">
        <v>144</v>
      </c>
      <c r="L1232" s="170">
        <v>811.38</v>
      </c>
      <c r="M1232" s="24">
        <f t="shared" si="119"/>
        <v>2.4112525100000001E-2</v>
      </c>
      <c r="N1232" s="24">
        <f t="shared" si="120"/>
        <v>2.1040286599999999E-2</v>
      </c>
      <c r="O1232" s="44">
        <f t="shared" si="121"/>
        <v>5.1108540000000002E-4</v>
      </c>
      <c r="P1232" s="20">
        <f t="shared" si="122"/>
        <v>76662</v>
      </c>
      <c r="Q1232" s="128"/>
      <c r="R1232" s="128"/>
      <c r="S1232" s="139"/>
      <c r="T1232" s="382"/>
      <c r="U1232" s="415"/>
      <c r="V1232" s="327"/>
      <c r="W1232" s="371"/>
      <c r="X1232" s="306"/>
      <c r="Y1232" s="307"/>
      <c r="Z1232" s="311"/>
      <c r="AA1232" s="328"/>
      <c r="AB1232" s="304"/>
      <c r="AC1232" s="351"/>
      <c r="AD1232" s="351"/>
      <c r="AE1232" s="360"/>
      <c r="AF1232" s="361"/>
      <c r="AG1232" s="351"/>
    </row>
    <row r="1233" spans="1:33" ht="15.75" hidden="1">
      <c r="A1233" s="75" t="s">
        <v>6032</v>
      </c>
      <c r="B1233" s="39" t="s">
        <v>1500</v>
      </c>
      <c r="C1233" s="40" t="s">
        <v>2179</v>
      </c>
      <c r="D1233" s="40" t="s">
        <v>3266</v>
      </c>
      <c r="E1233" s="40" t="s">
        <v>2115</v>
      </c>
      <c r="F1233" s="40" t="s">
        <v>2119</v>
      </c>
      <c r="G1233" s="42" t="s">
        <v>2108</v>
      </c>
      <c r="H1233" s="43" t="s">
        <v>3268</v>
      </c>
      <c r="I1233" s="233">
        <v>5212</v>
      </c>
      <c r="J1233" s="234">
        <v>771</v>
      </c>
      <c r="K1233" s="249">
        <v>140</v>
      </c>
      <c r="L1233" s="170">
        <v>919.99</v>
      </c>
      <c r="M1233" s="24">
        <f t="shared" si="119"/>
        <v>2.68610897E-2</v>
      </c>
      <c r="N1233" s="24">
        <f t="shared" si="120"/>
        <v>2.25110057E-2</v>
      </c>
      <c r="O1233" s="44">
        <f t="shared" si="121"/>
        <v>5.468103E-4</v>
      </c>
      <c r="P1233" s="20">
        <f t="shared" si="122"/>
        <v>82021</v>
      </c>
      <c r="Q1233" s="128"/>
      <c r="R1233" s="128"/>
      <c r="S1233" s="139"/>
      <c r="T1233" s="382"/>
      <c r="U1233" s="415"/>
      <c r="V1233" s="327"/>
      <c r="W1233" s="371"/>
      <c r="X1233" s="306"/>
      <c r="Y1233" s="307"/>
      <c r="Z1233" s="311"/>
      <c r="AA1233" s="328"/>
      <c r="AB1233" s="304"/>
      <c r="AC1233" s="351"/>
      <c r="AD1233" s="351"/>
      <c r="AE1233" s="360"/>
      <c r="AF1233" s="361"/>
      <c r="AG1233" s="351"/>
    </row>
    <row r="1234" spans="1:33" ht="15.75" hidden="1">
      <c r="A1234" s="75" t="s">
        <v>6033</v>
      </c>
      <c r="B1234" s="39" t="s">
        <v>1501</v>
      </c>
      <c r="C1234" s="40" t="s">
        <v>2179</v>
      </c>
      <c r="D1234" s="40" t="s">
        <v>3266</v>
      </c>
      <c r="E1234" s="40" t="s">
        <v>2120</v>
      </c>
      <c r="F1234" s="40" t="s">
        <v>2119</v>
      </c>
      <c r="G1234" s="42" t="s">
        <v>2108</v>
      </c>
      <c r="H1234" s="43" t="s">
        <v>3269</v>
      </c>
      <c r="I1234" s="233">
        <v>3898</v>
      </c>
      <c r="J1234" s="234">
        <v>628</v>
      </c>
      <c r="K1234" s="249">
        <v>222</v>
      </c>
      <c r="L1234" s="170">
        <v>553.42999999999995</v>
      </c>
      <c r="M1234" s="24">
        <f t="shared" ref="M1234:M1291" si="123" xml:space="preserve"> ROUNDDOWN(K1234/I1234,10)</f>
        <v>5.6952283200000002E-2</v>
      </c>
      <c r="N1234" s="24">
        <f t="shared" ref="N1234:N1291" si="124">ROUNDDOWN(J1234*M1234/L1234,10)</f>
        <v>6.4626120400000001E-2</v>
      </c>
      <c r="O1234" s="44">
        <f t="shared" ref="O1234:O1291" si="125">ROUNDDOWN(N1234/$N$2499,10)</f>
        <v>1.5698202000000001E-3</v>
      </c>
      <c r="P1234" s="20">
        <f t="shared" si="122"/>
        <v>235473</v>
      </c>
      <c r="Q1234" s="128"/>
      <c r="R1234" s="128"/>
      <c r="S1234" s="139"/>
      <c r="T1234" s="382"/>
      <c r="U1234" s="415"/>
      <c r="V1234" s="327"/>
      <c r="W1234" s="371"/>
      <c r="X1234" s="306"/>
      <c r="Y1234" s="307"/>
      <c r="Z1234" s="311"/>
      <c r="AA1234" s="328"/>
      <c r="AB1234" s="304"/>
      <c r="AC1234" s="351"/>
      <c r="AD1234" s="351"/>
      <c r="AE1234" s="360"/>
      <c r="AF1234" s="361"/>
      <c r="AG1234" s="351"/>
    </row>
    <row r="1235" spans="1:33" ht="15.75" hidden="1">
      <c r="A1235" s="75" t="s">
        <v>6034</v>
      </c>
      <c r="B1235" s="39" t="s">
        <v>1502</v>
      </c>
      <c r="C1235" s="40" t="s">
        <v>2179</v>
      </c>
      <c r="D1235" s="40" t="s">
        <v>3266</v>
      </c>
      <c r="E1235" s="40" t="s">
        <v>2122</v>
      </c>
      <c r="F1235" s="40" t="s">
        <v>2119</v>
      </c>
      <c r="G1235" s="42" t="s">
        <v>2108</v>
      </c>
      <c r="H1235" s="43" t="s">
        <v>3270</v>
      </c>
      <c r="I1235" s="233">
        <v>5963</v>
      </c>
      <c r="J1235" s="234">
        <v>937</v>
      </c>
      <c r="K1235" s="249">
        <v>159</v>
      </c>
      <c r="L1235" s="170">
        <v>979.74</v>
      </c>
      <c r="M1235" s="24">
        <f t="shared" si="123"/>
        <v>2.66644306E-2</v>
      </c>
      <c r="N1235" s="24">
        <f t="shared" si="124"/>
        <v>2.5501226299999999E-2</v>
      </c>
      <c r="O1235" s="44">
        <f t="shared" si="125"/>
        <v>6.194452E-4</v>
      </c>
      <c r="P1235" s="20">
        <f t="shared" si="122"/>
        <v>92916</v>
      </c>
      <c r="Q1235" s="128"/>
      <c r="R1235" s="128"/>
      <c r="S1235" s="139"/>
      <c r="T1235" s="382"/>
      <c r="U1235" s="415"/>
      <c r="V1235" s="327"/>
      <c r="W1235" s="371"/>
      <c r="X1235" s="306"/>
      <c r="Y1235" s="307"/>
      <c r="Z1235" s="311"/>
      <c r="AA1235" s="328"/>
      <c r="AB1235" s="304"/>
      <c r="AC1235" s="351"/>
      <c r="AD1235" s="351"/>
      <c r="AE1235" s="360"/>
      <c r="AF1235" s="361"/>
      <c r="AG1235" s="351"/>
    </row>
    <row r="1236" spans="1:33" ht="15.75" hidden="1">
      <c r="A1236" s="75" t="s">
        <v>6035</v>
      </c>
      <c r="B1236" s="39" t="s">
        <v>1503</v>
      </c>
      <c r="C1236" s="40" t="s">
        <v>2179</v>
      </c>
      <c r="D1236" s="40" t="s">
        <v>3266</v>
      </c>
      <c r="E1236" s="40" t="s">
        <v>2124</v>
      </c>
      <c r="F1236" s="40">
        <v>3</v>
      </c>
      <c r="G1236" s="42" t="s">
        <v>2109</v>
      </c>
      <c r="H1236" s="43" t="s">
        <v>3271</v>
      </c>
      <c r="I1236" s="233">
        <v>18819</v>
      </c>
      <c r="J1236" s="234">
        <v>2450</v>
      </c>
      <c r="K1236" s="249">
        <v>349</v>
      </c>
      <c r="L1236" s="170">
        <v>1033.46</v>
      </c>
      <c r="M1236" s="24">
        <f t="shared" si="123"/>
        <v>1.85450874E-2</v>
      </c>
      <c r="N1236" s="24">
        <f t="shared" si="124"/>
        <v>4.3964414799999997E-2</v>
      </c>
      <c r="O1236" s="44">
        <f t="shared" si="125"/>
        <v>1.0679308E-3</v>
      </c>
      <c r="P1236" s="20">
        <f t="shared" si="122"/>
        <v>160189</v>
      </c>
      <c r="Q1236" s="128"/>
      <c r="R1236" s="128"/>
      <c r="S1236" s="139"/>
      <c r="T1236" s="382"/>
      <c r="U1236" s="415"/>
      <c r="V1236" s="327"/>
      <c r="W1236" s="371"/>
      <c r="X1236" s="306"/>
      <c r="Y1236" s="307"/>
      <c r="Z1236" s="311"/>
      <c r="AA1236" s="328"/>
      <c r="AB1236" s="304"/>
      <c r="AC1236" s="351"/>
      <c r="AD1236" s="351"/>
      <c r="AE1236" s="360"/>
      <c r="AF1236" s="361"/>
      <c r="AG1236" s="351"/>
    </row>
    <row r="1237" spans="1:33" ht="15.75" hidden="1">
      <c r="A1237" s="75" t="s">
        <v>6036</v>
      </c>
      <c r="B1237" s="39" t="s">
        <v>1504</v>
      </c>
      <c r="C1237" s="40" t="s">
        <v>2179</v>
      </c>
      <c r="D1237" s="40" t="s">
        <v>3272</v>
      </c>
      <c r="E1237" s="40" t="s">
        <v>2116</v>
      </c>
      <c r="F1237" s="40">
        <v>3</v>
      </c>
      <c r="G1237" s="42" t="s">
        <v>2109</v>
      </c>
      <c r="H1237" s="43" t="s">
        <v>3273</v>
      </c>
      <c r="I1237" s="233">
        <v>21605</v>
      </c>
      <c r="J1237" s="234">
        <v>2942</v>
      </c>
      <c r="K1237" s="249">
        <v>32</v>
      </c>
      <c r="L1237" s="170">
        <v>3079.82</v>
      </c>
      <c r="M1237" s="24">
        <f t="shared" si="123"/>
        <v>1.4811386000000001E-3</v>
      </c>
      <c r="N1237" s="24">
        <f t="shared" si="124"/>
        <v>1.4148584999999999E-3</v>
      </c>
      <c r="O1237" s="44">
        <f t="shared" si="125"/>
        <v>3.4368E-5</v>
      </c>
      <c r="P1237" s="20">
        <f t="shared" si="122"/>
        <v>5155</v>
      </c>
      <c r="Q1237" s="128"/>
      <c r="R1237" s="128"/>
      <c r="S1237" s="139"/>
      <c r="T1237" s="382"/>
      <c r="U1237" s="415"/>
      <c r="V1237" s="327"/>
      <c r="W1237" s="371"/>
      <c r="X1237" s="306"/>
      <c r="Y1237" s="307"/>
      <c r="Z1237" s="311"/>
      <c r="AA1237" s="328"/>
      <c r="AB1237" s="304"/>
      <c r="AC1237" s="351"/>
      <c r="AD1237" s="351"/>
      <c r="AE1237" s="360"/>
      <c r="AF1237" s="361"/>
      <c r="AG1237" s="351"/>
    </row>
    <row r="1238" spans="1:33" ht="15.75" hidden="1">
      <c r="A1238" s="75" t="s">
        <v>6037</v>
      </c>
      <c r="B1238" s="39" t="s">
        <v>1505</v>
      </c>
      <c r="C1238" s="40" t="s">
        <v>2179</v>
      </c>
      <c r="D1238" s="40" t="s">
        <v>3272</v>
      </c>
      <c r="E1238" s="40" t="s">
        <v>2115</v>
      </c>
      <c r="F1238" s="40" t="s">
        <v>2119</v>
      </c>
      <c r="G1238" s="42" t="s">
        <v>2108</v>
      </c>
      <c r="H1238" s="43" t="s">
        <v>3274</v>
      </c>
      <c r="I1238" s="233">
        <v>10602</v>
      </c>
      <c r="J1238" s="234">
        <v>1657</v>
      </c>
      <c r="K1238" s="249">
        <v>8</v>
      </c>
      <c r="L1238" s="170">
        <v>3638.77</v>
      </c>
      <c r="M1238" s="24">
        <f t="shared" si="123"/>
        <v>7.5457460000000003E-4</v>
      </c>
      <c r="N1238" s="24">
        <f t="shared" si="124"/>
        <v>3.4361329999999999E-4</v>
      </c>
      <c r="O1238" s="44">
        <f t="shared" si="125"/>
        <v>8.3466000000000007E-6</v>
      </c>
      <c r="P1238" s="20">
        <f t="shared" si="122"/>
        <v>1251</v>
      </c>
      <c r="Q1238" s="128"/>
      <c r="R1238" s="128"/>
      <c r="S1238" s="139"/>
      <c r="T1238" s="382"/>
      <c r="U1238" s="415"/>
      <c r="V1238" s="327"/>
      <c r="W1238" s="371"/>
      <c r="X1238" s="306"/>
      <c r="Y1238" s="307"/>
      <c r="Z1238" s="311"/>
      <c r="AA1238" s="328"/>
      <c r="AB1238" s="304"/>
      <c r="AC1238" s="351"/>
      <c r="AD1238" s="351"/>
      <c r="AE1238" s="360"/>
      <c r="AF1238" s="361"/>
      <c r="AG1238" s="351"/>
    </row>
    <row r="1239" spans="1:33" ht="15.75" hidden="1">
      <c r="A1239" s="75" t="s">
        <v>6038</v>
      </c>
      <c r="B1239" s="39" t="s">
        <v>1506</v>
      </c>
      <c r="C1239" s="40" t="s">
        <v>2179</v>
      </c>
      <c r="D1239" s="40" t="s">
        <v>3272</v>
      </c>
      <c r="E1239" s="40" t="s">
        <v>2120</v>
      </c>
      <c r="F1239" s="40" t="s">
        <v>2119</v>
      </c>
      <c r="G1239" s="42" t="s">
        <v>2108</v>
      </c>
      <c r="H1239" s="43" t="s">
        <v>3275</v>
      </c>
      <c r="I1239" s="233">
        <v>4354</v>
      </c>
      <c r="J1239" s="234">
        <v>605</v>
      </c>
      <c r="K1239" s="249">
        <v>11</v>
      </c>
      <c r="L1239" s="170">
        <v>5160.71</v>
      </c>
      <c r="M1239" s="24">
        <f t="shared" si="123"/>
        <v>2.5264124000000002E-3</v>
      </c>
      <c r="N1239" s="24">
        <f t="shared" si="124"/>
        <v>2.9617620000000001E-4</v>
      </c>
      <c r="O1239" s="44">
        <f t="shared" si="125"/>
        <v>7.1942999999999999E-6</v>
      </c>
      <c r="P1239" s="20">
        <f t="shared" si="122"/>
        <v>1079</v>
      </c>
      <c r="Q1239" s="128"/>
      <c r="R1239" s="128"/>
      <c r="S1239" s="139"/>
      <c r="T1239" s="382"/>
      <c r="U1239" s="415"/>
      <c r="V1239" s="327"/>
      <c r="W1239" s="371"/>
      <c r="X1239" s="306"/>
      <c r="Y1239" s="307"/>
      <c r="Z1239" s="311"/>
      <c r="AA1239" s="328"/>
      <c r="AB1239" s="304"/>
      <c r="AC1239" s="351"/>
      <c r="AD1239" s="351"/>
      <c r="AE1239" s="360"/>
      <c r="AF1239" s="361"/>
      <c r="AG1239" s="351"/>
    </row>
    <row r="1240" spans="1:33" ht="15.75" hidden="1">
      <c r="A1240" s="75" t="s">
        <v>6039</v>
      </c>
      <c r="B1240" s="39" t="s">
        <v>1507</v>
      </c>
      <c r="C1240" s="40" t="s">
        <v>2179</v>
      </c>
      <c r="D1240" s="40" t="s">
        <v>3272</v>
      </c>
      <c r="E1240" s="40" t="s">
        <v>2122</v>
      </c>
      <c r="F1240" s="40" t="s">
        <v>2119</v>
      </c>
      <c r="G1240" s="42" t="s">
        <v>2108</v>
      </c>
      <c r="H1240" s="43" t="s">
        <v>3276</v>
      </c>
      <c r="I1240" s="233">
        <v>10172</v>
      </c>
      <c r="J1240" s="234">
        <v>1577</v>
      </c>
      <c r="K1240" s="249">
        <v>20</v>
      </c>
      <c r="L1240" s="170">
        <v>2479.96</v>
      </c>
      <c r="M1240" s="24">
        <f t="shared" si="123"/>
        <v>1.9661816000000002E-3</v>
      </c>
      <c r="N1240" s="24">
        <f t="shared" si="124"/>
        <v>1.2502895999999999E-3</v>
      </c>
      <c r="O1240" s="44">
        <f t="shared" si="125"/>
        <v>3.03705E-5</v>
      </c>
      <c r="P1240" s="20">
        <f t="shared" si="122"/>
        <v>4555</v>
      </c>
      <c r="Q1240" s="128"/>
      <c r="R1240" s="128"/>
      <c r="S1240" s="139"/>
      <c r="T1240" s="382"/>
      <c r="U1240" s="415"/>
      <c r="V1240" s="327"/>
      <c r="W1240" s="371"/>
      <c r="X1240" s="306"/>
      <c r="Y1240" s="307"/>
      <c r="Z1240" s="311"/>
      <c r="AA1240" s="328"/>
      <c r="AB1240" s="304"/>
      <c r="AC1240" s="351"/>
      <c r="AD1240" s="351"/>
      <c r="AE1240" s="360"/>
      <c r="AF1240" s="361"/>
      <c r="AG1240" s="351"/>
    </row>
    <row r="1241" spans="1:33" ht="15.75" hidden="1">
      <c r="A1241" s="75" t="s">
        <v>6040</v>
      </c>
      <c r="B1241" s="39" t="s">
        <v>1508</v>
      </c>
      <c r="C1241" s="40" t="s">
        <v>2179</v>
      </c>
      <c r="D1241" s="40" t="s">
        <v>3272</v>
      </c>
      <c r="E1241" s="40" t="s">
        <v>2124</v>
      </c>
      <c r="F1241" s="40">
        <v>3</v>
      </c>
      <c r="G1241" s="42" t="s">
        <v>2109</v>
      </c>
      <c r="H1241" s="43" t="s">
        <v>3277</v>
      </c>
      <c r="I1241" s="233">
        <v>26723</v>
      </c>
      <c r="J1241" s="234">
        <v>4294</v>
      </c>
      <c r="K1241" s="249">
        <v>44</v>
      </c>
      <c r="L1241" s="170">
        <v>3513.13</v>
      </c>
      <c r="M1241" s="24">
        <f t="shared" si="123"/>
        <v>1.6465217E-3</v>
      </c>
      <c r="N1241" s="24">
        <f t="shared" si="124"/>
        <v>2.0124970999999998E-3</v>
      </c>
      <c r="O1241" s="44">
        <f t="shared" si="125"/>
        <v>4.8885099999999997E-5</v>
      </c>
      <c r="P1241" s="20">
        <f t="shared" si="122"/>
        <v>7332</v>
      </c>
      <c r="Q1241" s="128"/>
      <c r="R1241" s="128"/>
      <c r="S1241" s="139"/>
      <c r="T1241" s="382"/>
      <c r="U1241" s="415"/>
      <c r="V1241" s="327"/>
      <c r="W1241" s="371"/>
      <c r="X1241" s="306"/>
      <c r="Y1241" s="307"/>
      <c r="Z1241" s="311"/>
      <c r="AA1241" s="328"/>
      <c r="AB1241" s="304"/>
      <c r="AC1241" s="351"/>
      <c r="AD1241" s="351"/>
      <c r="AE1241" s="360"/>
      <c r="AF1241" s="361"/>
      <c r="AG1241" s="351"/>
    </row>
    <row r="1242" spans="1:33" ht="15.75" hidden="1">
      <c r="A1242" s="75" t="s">
        <v>6041</v>
      </c>
      <c r="B1242" s="39" t="s">
        <v>1509</v>
      </c>
      <c r="C1242" s="40" t="s">
        <v>2179</v>
      </c>
      <c r="D1242" s="40" t="s">
        <v>3272</v>
      </c>
      <c r="E1242" s="40" t="s">
        <v>2126</v>
      </c>
      <c r="F1242" s="40">
        <v>3</v>
      </c>
      <c r="G1242" s="42" t="s">
        <v>2109</v>
      </c>
      <c r="H1242" s="43" t="s">
        <v>3278</v>
      </c>
      <c r="I1242" s="233">
        <v>24676</v>
      </c>
      <c r="J1242" s="234">
        <v>3555</v>
      </c>
      <c r="K1242" s="249">
        <v>22</v>
      </c>
      <c r="L1242" s="170">
        <v>4219.41</v>
      </c>
      <c r="M1242" s="24">
        <f t="shared" si="123"/>
        <v>8.9155449999999998E-4</v>
      </c>
      <c r="N1242" s="24">
        <f t="shared" si="124"/>
        <v>7.5116569999999995E-4</v>
      </c>
      <c r="O1242" s="44">
        <f t="shared" si="125"/>
        <v>1.8246399999999999E-5</v>
      </c>
      <c r="P1242" s="20">
        <f t="shared" si="122"/>
        <v>2736</v>
      </c>
      <c r="Q1242" s="128"/>
      <c r="R1242" s="128"/>
      <c r="S1242" s="139"/>
      <c r="T1242" s="382"/>
      <c r="U1242" s="415"/>
      <c r="V1242" s="327"/>
      <c r="W1242" s="371"/>
      <c r="X1242" s="306"/>
      <c r="Y1242" s="307"/>
      <c r="Z1242" s="311"/>
      <c r="AA1242" s="328"/>
      <c r="AB1242" s="304"/>
      <c r="AC1242" s="351"/>
      <c r="AD1242" s="351"/>
      <c r="AE1242" s="360"/>
      <c r="AF1242" s="361"/>
      <c r="AG1242" s="351"/>
    </row>
    <row r="1243" spans="1:33" ht="15.75" hidden="1">
      <c r="A1243" s="75" t="s">
        <v>6042</v>
      </c>
      <c r="B1243" s="39" t="s">
        <v>1510</v>
      </c>
      <c r="C1243" s="40" t="s">
        <v>2179</v>
      </c>
      <c r="D1243" s="40" t="s">
        <v>3272</v>
      </c>
      <c r="E1243" s="40" t="s">
        <v>2133</v>
      </c>
      <c r="F1243" s="40" t="s">
        <v>2119</v>
      </c>
      <c r="G1243" s="42" t="s">
        <v>2108</v>
      </c>
      <c r="H1243" s="43" t="s">
        <v>3279</v>
      </c>
      <c r="I1243" s="233">
        <v>18875</v>
      </c>
      <c r="J1243" s="234">
        <v>3105</v>
      </c>
      <c r="K1243" s="249">
        <v>60</v>
      </c>
      <c r="L1243" s="170">
        <v>3647.3</v>
      </c>
      <c r="M1243" s="24">
        <f t="shared" si="123"/>
        <v>3.1788078999999999E-3</v>
      </c>
      <c r="N1243" s="24">
        <f t="shared" si="124"/>
        <v>2.7061657999999998E-3</v>
      </c>
      <c r="O1243" s="44">
        <f t="shared" si="125"/>
        <v>6.57349E-5</v>
      </c>
      <c r="P1243" s="20">
        <f t="shared" si="122"/>
        <v>9860</v>
      </c>
      <c r="Q1243" s="128"/>
      <c r="R1243" s="128"/>
      <c r="S1243" s="139"/>
      <c r="T1243" s="382"/>
      <c r="U1243" s="415"/>
      <c r="V1243" s="327"/>
      <c r="W1243" s="371"/>
      <c r="X1243" s="306"/>
      <c r="Y1243" s="307"/>
      <c r="Z1243" s="311"/>
      <c r="AA1243" s="328"/>
      <c r="AB1243" s="304"/>
      <c r="AC1243" s="351"/>
      <c r="AD1243" s="351"/>
      <c r="AE1243" s="360"/>
      <c r="AF1243" s="361"/>
      <c r="AG1243" s="351"/>
    </row>
    <row r="1244" spans="1:33" ht="15.75" hidden="1">
      <c r="A1244" s="75" t="s">
        <v>6043</v>
      </c>
      <c r="B1244" s="39" t="s">
        <v>1511</v>
      </c>
      <c r="C1244" s="40" t="s">
        <v>2179</v>
      </c>
      <c r="D1244" s="40" t="s">
        <v>3280</v>
      </c>
      <c r="E1244" s="40" t="s">
        <v>2116</v>
      </c>
      <c r="F1244" s="40" t="s">
        <v>2117</v>
      </c>
      <c r="G1244" s="42" t="s">
        <v>2107</v>
      </c>
      <c r="H1244" s="43" t="s">
        <v>3281</v>
      </c>
      <c r="I1244" s="233">
        <v>12672</v>
      </c>
      <c r="J1244" s="234">
        <v>1646</v>
      </c>
      <c r="K1244" s="249">
        <v>79</v>
      </c>
      <c r="L1244" s="170">
        <v>2192.75</v>
      </c>
      <c r="M1244" s="24">
        <f t="shared" si="123"/>
        <v>6.2342170999999998E-3</v>
      </c>
      <c r="N1244" s="24">
        <f t="shared" si="124"/>
        <v>4.6797497000000002E-3</v>
      </c>
      <c r="O1244" s="44">
        <f t="shared" si="125"/>
        <v>1.136748E-4</v>
      </c>
      <c r="P1244" s="20">
        <f t="shared" si="122"/>
        <v>17051</v>
      </c>
      <c r="Q1244" s="128"/>
      <c r="R1244" s="128"/>
      <c r="S1244" s="139"/>
      <c r="T1244" s="382"/>
      <c r="U1244" s="415"/>
      <c r="V1244" s="327"/>
      <c r="W1244" s="371"/>
      <c r="X1244" s="306"/>
      <c r="Y1244" s="307"/>
      <c r="Z1244" s="311"/>
      <c r="AA1244" s="328"/>
      <c r="AB1244" s="304"/>
      <c r="AC1244" s="351"/>
      <c r="AD1244" s="351"/>
      <c r="AE1244" s="360"/>
      <c r="AF1244" s="361"/>
      <c r="AG1244" s="351"/>
    </row>
    <row r="1245" spans="1:33" ht="15.75" hidden="1">
      <c r="A1245" s="75" t="s">
        <v>6044</v>
      </c>
      <c r="B1245" s="39" t="s">
        <v>1512</v>
      </c>
      <c r="C1245" s="40" t="s">
        <v>2179</v>
      </c>
      <c r="D1245" s="40" t="s">
        <v>3280</v>
      </c>
      <c r="E1245" s="40" t="s">
        <v>2115</v>
      </c>
      <c r="F1245" s="40" t="s">
        <v>2119</v>
      </c>
      <c r="G1245" s="42" t="s">
        <v>2108</v>
      </c>
      <c r="H1245" s="43" t="s">
        <v>3282</v>
      </c>
      <c r="I1245" s="233">
        <v>4467</v>
      </c>
      <c r="J1245" s="234">
        <v>622</v>
      </c>
      <c r="K1245" s="249">
        <v>110</v>
      </c>
      <c r="L1245" s="170">
        <v>1128.18</v>
      </c>
      <c r="M1245" s="24">
        <f t="shared" si="123"/>
        <v>2.4625027899999999E-2</v>
      </c>
      <c r="N1245" s="24">
        <f t="shared" si="124"/>
        <v>1.35765279E-2</v>
      </c>
      <c r="O1245" s="44">
        <f t="shared" si="125"/>
        <v>3.2978469999999998E-4</v>
      </c>
      <c r="P1245" s="20">
        <f t="shared" si="122"/>
        <v>49467</v>
      </c>
      <c r="Q1245" s="128"/>
      <c r="R1245" s="128"/>
      <c r="S1245" s="139"/>
      <c r="T1245" s="382"/>
      <c r="U1245" s="415"/>
      <c r="V1245" s="327"/>
      <c r="W1245" s="371"/>
      <c r="X1245" s="306"/>
      <c r="Y1245" s="307"/>
      <c r="Z1245" s="311"/>
      <c r="AA1245" s="328"/>
      <c r="AB1245" s="304"/>
      <c r="AC1245" s="351"/>
      <c r="AD1245" s="351"/>
      <c r="AE1245" s="360"/>
      <c r="AF1245" s="361"/>
      <c r="AG1245" s="351"/>
    </row>
    <row r="1246" spans="1:33" ht="15.75" hidden="1">
      <c r="A1246" s="75" t="s">
        <v>6045</v>
      </c>
      <c r="B1246" s="39" t="s">
        <v>1513</v>
      </c>
      <c r="C1246" s="40" t="s">
        <v>2179</v>
      </c>
      <c r="D1246" s="40" t="s">
        <v>3280</v>
      </c>
      <c r="E1246" s="40" t="s">
        <v>2120</v>
      </c>
      <c r="F1246" s="40" t="s">
        <v>2119</v>
      </c>
      <c r="G1246" s="42" t="s">
        <v>2108</v>
      </c>
      <c r="H1246" s="43" t="s">
        <v>3283</v>
      </c>
      <c r="I1246" s="233">
        <v>6250</v>
      </c>
      <c r="J1246" s="234">
        <v>848</v>
      </c>
      <c r="K1246" s="249">
        <v>104</v>
      </c>
      <c r="L1246" s="170">
        <v>2763.35</v>
      </c>
      <c r="M1246" s="24">
        <f t="shared" si="123"/>
        <v>1.6639999999999999E-2</v>
      </c>
      <c r="N1246" s="24">
        <f t="shared" si="124"/>
        <v>5.1063816999999999E-3</v>
      </c>
      <c r="O1246" s="44">
        <f t="shared" si="125"/>
        <v>1.2403809999999999E-4</v>
      </c>
      <c r="P1246" s="20">
        <f t="shared" si="122"/>
        <v>18605</v>
      </c>
      <c r="Q1246" s="128"/>
      <c r="R1246" s="128"/>
      <c r="S1246" s="139"/>
      <c r="T1246" s="382"/>
      <c r="U1246" s="415"/>
      <c r="V1246" s="327"/>
      <c r="W1246" s="371"/>
      <c r="X1246" s="306"/>
      <c r="Y1246" s="307"/>
      <c r="Z1246" s="311"/>
      <c r="AA1246" s="328"/>
      <c r="AB1246" s="304"/>
      <c r="AC1246" s="351"/>
      <c r="AD1246" s="351"/>
      <c r="AE1246" s="360"/>
      <c r="AF1246" s="361"/>
      <c r="AG1246" s="351"/>
    </row>
    <row r="1247" spans="1:33" ht="15.75" hidden="1">
      <c r="A1247" s="75" t="s">
        <v>6046</v>
      </c>
      <c r="B1247" s="39" t="s">
        <v>1514</v>
      </c>
      <c r="C1247" s="40" t="s">
        <v>2179</v>
      </c>
      <c r="D1247" s="40" t="s">
        <v>3280</v>
      </c>
      <c r="E1247" s="40" t="s">
        <v>2122</v>
      </c>
      <c r="F1247" s="40" t="s">
        <v>2119</v>
      </c>
      <c r="G1247" s="42" t="s">
        <v>2108</v>
      </c>
      <c r="H1247" s="43" t="s">
        <v>3284</v>
      </c>
      <c r="I1247" s="233">
        <v>7422</v>
      </c>
      <c r="J1247" s="234">
        <v>987</v>
      </c>
      <c r="K1247" s="249">
        <v>72</v>
      </c>
      <c r="L1247" s="170">
        <v>1328.98</v>
      </c>
      <c r="M1247" s="24">
        <f t="shared" si="123"/>
        <v>9.7008891999999999E-3</v>
      </c>
      <c r="N1247" s="24">
        <f t="shared" si="124"/>
        <v>7.2046061999999998E-3</v>
      </c>
      <c r="O1247" s="44">
        <f t="shared" si="125"/>
        <v>1.7500560000000001E-4</v>
      </c>
      <c r="P1247" s="20">
        <f t="shared" si="122"/>
        <v>26250</v>
      </c>
      <c r="Q1247" s="128"/>
      <c r="R1247" s="128"/>
      <c r="S1247" s="139"/>
      <c r="T1247" s="382"/>
      <c r="U1247" s="415"/>
      <c r="V1247" s="327"/>
      <c r="W1247" s="371"/>
      <c r="X1247" s="306"/>
      <c r="Y1247" s="307"/>
      <c r="Z1247" s="311"/>
      <c r="AA1247" s="328"/>
      <c r="AB1247" s="304"/>
      <c r="AC1247" s="351"/>
      <c r="AD1247" s="351"/>
      <c r="AE1247" s="360"/>
      <c r="AF1247" s="361"/>
      <c r="AG1247" s="351"/>
    </row>
    <row r="1248" spans="1:33" ht="15.75" hidden="1">
      <c r="A1248" s="75" t="s">
        <v>6047</v>
      </c>
      <c r="B1248" s="39" t="s">
        <v>1515</v>
      </c>
      <c r="C1248" s="40" t="s">
        <v>2179</v>
      </c>
      <c r="D1248" s="40" t="s">
        <v>3280</v>
      </c>
      <c r="E1248" s="40" t="s">
        <v>2124</v>
      </c>
      <c r="F1248" s="40">
        <v>3</v>
      </c>
      <c r="G1248" s="42" t="s">
        <v>2109</v>
      </c>
      <c r="H1248" s="43" t="s">
        <v>3285</v>
      </c>
      <c r="I1248" s="233">
        <v>17886</v>
      </c>
      <c r="J1248" s="234">
        <v>2549</v>
      </c>
      <c r="K1248" s="249">
        <v>145</v>
      </c>
      <c r="L1248" s="170">
        <v>1200.1099999999999</v>
      </c>
      <c r="M1248" s="24">
        <f t="shared" si="123"/>
        <v>8.1068991999999999E-3</v>
      </c>
      <c r="N1248" s="24">
        <f t="shared" si="124"/>
        <v>1.7218826600000001E-2</v>
      </c>
      <c r="O1248" s="44">
        <f t="shared" si="125"/>
        <v>4.1825899999999998E-4</v>
      </c>
      <c r="P1248" s="20">
        <f t="shared" si="122"/>
        <v>62738</v>
      </c>
      <c r="Q1248" s="128"/>
      <c r="R1248" s="128"/>
      <c r="S1248" s="139"/>
      <c r="T1248" s="382"/>
      <c r="U1248" s="415"/>
      <c r="V1248" s="327"/>
      <c r="W1248" s="371"/>
      <c r="X1248" s="306"/>
      <c r="Y1248" s="307"/>
      <c r="Z1248" s="311"/>
      <c r="AA1248" s="328"/>
      <c r="AB1248" s="304"/>
      <c r="AC1248" s="351"/>
      <c r="AD1248" s="351"/>
      <c r="AE1248" s="360"/>
      <c r="AF1248" s="361"/>
      <c r="AG1248" s="351"/>
    </row>
    <row r="1249" spans="1:33" ht="15.75" hidden="1">
      <c r="A1249" s="75" t="s">
        <v>6048</v>
      </c>
      <c r="B1249" s="39" t="s">
        <v>1516</v>
      </c>
      <c r="C1249" s="40" t="s">
        <v>2179</v>
      </c>
      <c r="D1249" s="40" t="s">
        <v>3280</v>
      </c>
      <c r="E1249" s="40" t="s">
        <v>2126</v>
      </c>
      <c r="F1249" s="40" t="s">
        <v>2119</v>
      </c>
      <c r="G1249" s="42" t="s">
        <v>2108</v>
      </c>
      <c r="H1249" s="43" t="s">
        <v>3286</v>
      </c>
      <c r="I1249" s="233">
        <v>3854</v>
      </c>
      <c r="J1249" s="234">
        <v>469</v>
      </c>
      <c r="K1249" s="249">
        <v>63</v>
      </c>
      <c r="L1249" s="170">
        <v>1050.68</v>
      </c>
      <c r="M1249" s="24">
        <f t="shared" si="123"/>
        <v>1.63466528E-2</v>
      </c>
      <c r="N1249" s="24">
        <f t="shared" si="124"/>
        <v>7.2967793000000003E-3</v>
      </c>
      <c r="O1249" s="44">
        <f t="shared" si="125"/>
        <v>1.772446E-4</v>
      </c>
      <c r="P1249" s="20">
        <f t="shared" si="122"/>
        <v>26586</v>
      </c>
      <c r="Q1249" s="128"/>
      <c r="R1249" s="128"/>
      <c r="S1249" s="139"/>
      <c r="T1249" s="382"/>
      <c r="U1249" s="415"/>
      <c r="V1249" s="327"/>
      <c r="W1249" s="371"/>
      <c r="X1249" s="306"/>
      <c r="Y1249" s="307"/>
      <c r="Z1249" s="311"/>
      <c r="AA1249" s="328"/>
      <c r="AB1249" s="304"/>
      <c r="AC1249" s="351"/>
      <c r="AD1249" s="351"/>
      <c r="AE1249" s="360"/>
      <c r="AF1249" s="361"/>
      <c r="AG1249" s="351"/>
    </row>
    <row r="1250" spans="1:33" ht="15.75" hidden="1">
      <c r="A1250" s="75" t="s">
        <v>6049</v>
      </c>
      <c r="B1250" s="39" t="s">
        <v>1517</v>
      </c>
      <c r="C1250" s="40" t="s">
        <v>2179</v>
      </c>
      <c r="D1250" s="40" t="s">
        <v>3280</v>
      </c>
      <c r="E1250" s="40" t="s">
        <v>2133</v>
      </c>
      <c r="F1250" s="40" t="s">
        <v>2119</v>
      </c>
      <c r="G1250" s="42" t="s">
        <v>2108</v>
      </c>
      <c r="H1250" s="43" t="s">
        <v>3287</v>
      </c>
      <c r="I1250" s="233">
        <v>5877</v>
      </c>
      <c r="J1250" s="234">
        <v>791</v>
      </c>
      <c r="K1250" s="249">
        <v>145</v>
      </c>
      <c r="L1250" s="170">
        <v>772.51</v>
      </c>
      <c r="M1250" s="24">
        <f t="shared" si="123"/>
        <v>2.46724519E-2</v>
      </c>
      <c r="N1250" s="24">
        <f t="shared" si="124"/>
        <v>2.5262986099999999E-2</v>
      </c>
      <c r="O1250" s="44">
        <f t="shared" si="125"/>
        <v>6.1365810000000003E-4</v>
      </c>
      <c r="P1250" s="20">
        <f t="shared" si="122"/>
        <v>92048</v>
      </c>
      <c r="Q1250" s="128"/>
      <c r="R1250" s="128"/>
      <c r="S1250" s="139"/>
      <c r="T1250" s="382"/>
      <c r="U1250" s="415"/>
      <c r="V1250" s="327"/>
      <c r="W1250" s="371"/>
      <c r="X1250" s="306"/>
      <c r="Y1250" s="307"/>
      <c r="Z1250" s="311"/>
      <c r="AA1250" s="328"/>
      <c r="AB1250" s="304"/>
      <c r="AC1250" s="351"/>
      <c r="AD1250" s="351"/>
      <c r="AE1250" s="360"/>
      <c r="AF1250" s="361"/>
      <c r="AG1250" s="351"/>
    </row>
    <row r="1251" spans="1:33" ht="15.75" hidden="1">
      <c r="A1251" s="75" t="s">
        <v>6050</v>
      </c>
      <c r="B1251" s="39" t="s">
        <v>1518</v>
      </c>
      <c r="C1251" s="40" t="s">
        <v>2179</v>
      </c>
      <c r="D1251" s="40" t="s">
        <v>3280</v>
      </c>
      <c r="E1251" s="40" t="s">
        <v>2157</v>
      </c>
      <c r="F1251" s="40" t="s">
        <v>2119</v>
      </c>
      <c r="G1251" s="42" t="s">
        <v>2108</v>
      </c>
      <c r="H1251" s="43" t="s">
        <v>3288</v>
      </c>
      <c r="I1251" s="233">
        <v>4974</v>
      </c>
      <c r="J1251" s="234">
        <v>695</v>
      </c>
      <c r="K1251" s="249">
        <v>87</v>
      </c>
      <c r="L1251" s="170">
        <v>1125.92</v>
      </c>
      <c r="M1251" s="24">
        <f t="shared" si="123"/>
        <v>1.7490952899999999E-2</v>
      </c>
      <c r="N1251" s="24">
        <f t="shared" si="124"/>
        <v>1.0796692700000001E-2</v>
      </c>
      <c r="O1251" s="44">
        <f t="shared" si="125"/>
        <v>2.6226029999999999E-4</v>
      </c>
      <c r="P1251" s="20">
        <f t="shared" si="122"/>
        <v>39339</v>
      </c>
      <c r="Q1251" s="128"/>
      <c r="R1251" s="128"/>
      <c r="S1251" s="139"/>
      <c r="T1251" s="382"/>
      <c r="U1251" s="415"/>
      <c r="V1251" s="327"/>
      <c r="W1251" s="371"/>
      <c r="X1251" s="306"/>
      <c r="Y1251" s="307"/>
      <c r="Z1251" s="311"/>
      <c r="AA1251" s="328"/>
      <c r="AB1251" s="304"/>
      <c r="AC1251" s="351"/>
      <c r="AD1251" s="351"/>
      <c r="AE1251" s="360"/>
      <c r="AF1251" s="361"/>
      <c r="AG1251" s="351"/>
    </row>
    <row r="1252" spans="1:33" ht="15.75" hidden="1">
      <c r="A1252" s="75" t="s">
        <v>6051</v>
      </c>
      <c r="B1252" s="39" t="s">
        <v>1519</v>
      </c>
      <c r="C1252" s="40" t="s">
        <v>2179</v>
      </c>
      <c r="D1252" s="40" t="s">
        <v>3280</v>
      </c>
      <c r="E1252" s="40" t="s">
        <v>2159</v>
      </c>
      <c r="F1252" s="40" t="s">
        <v>2119</v>
      </c>
      <c r="G1252" s="42" t="s">
        <v>2108</v>
      </c>
      <c r="H1252" s="43" t="s">
        <v>3289</v>
      </c>
      <c r="I1252" s="233">
        <v>2772</v>
      </c>
      <c r="J1252" s="234">
        <v>353</v>
      </c>
      <c r="K1252" s="249">
        <v>36</v>
      </c>
      <c r="L1252" s="170">
        <v>1111.31</v>
      </c>
      <c r="M1252" s="24">
        <f t="shared" si="123"/>
        <v>1.2987012900000001E-2</v>
      </c>
      <c r="N1252" s="24">
        <f t="shared" si="124"/>
        <v>4.1252355000000003E-3</v>
      </c>
      <c r="O1252" s="44">
        <f t="shared" si="125"/>
        <v>1.0020519999999999E-4</v>
      </c>
      <c r="P1252" s="20">
        <f t="shared" si="122"/>
        <v>15030</v>
      </c>
      <c r="Q1252" s="128"/>
      <c r="R1252" s="128"/>
      <c r="S1252" s="139"/>
      <c r="T1252" s="382"/>
      <c r="U1252" s="415"/>
      <c r="V1252" s="327"/>
      <c r="W1252" s="371"/>
      <c r="X1252" s="306"/>
      <c r="Y1252" s="307"/>
      <c r="Z1252" s="311"/>
      <c r="AA1252" s="328"/>
      <c r="AB1252" s="304"/>
      <c r="AC1252" s="351"/>
      <c r="AD1252" s="351"/>
      <c r="AE1252" s="360"/>
      <c r="AF1252" s="361"/>
      <c r="AG1252" s="351"/>
    </row>
    <row r="1253" spans="1:33" ht="15.75" hidden="1">
      <c r="A1253" s="75" t="s">
        <v>6052</v>
      </c>
      <c r="B1253" s="39" t="s">
        <v>1520</v>
      </c>
      <c r="C1253" s="40" t="s">
        <v>2179</v>
      </c>
      <c r="D1253" s="40" t="s">
        <v>3290</v>
      </c>
      <c r="E1253" s="40" t="s">
        <v>2116</v>
      </c>
      <c r="F1253" s="40" t="s">
        <v>2117</v>
      </c>
      <c r="G1253" s="42" t="s">
        <v>2107</v>
      </c>
      <c r="H1253" s="43" t="s">
        <v>3291</v>
      </c>
      <c r="I1253" s="233">
        <v>23706</v>
      </c>
      <c r="J1253" s="234">
        <v>3638</v>
      </c>
      <c r="K1253" s="249">
        <v>259</v>
      </c>
      <c r="L1253" s="170">
        <v>1947.49</v>
      </c>
      <c r="M1253" s="24">
        <f t="shared" si="123"/>
        <v>1.0925504000000001E-2</v>
      </c>
      <c r="N1253" s="24">
        <f t="shared" si="124"/>
        <v>2.0409338900000001E-2</v>
      </c>
      <c r="O1253" s="44">
        <f t="shared" si="125"/>
        <v>4.9575909999999995E-4</v>
      </c>
      <c r="P1253" s="20">
        <f t="shared" si="122"/>
        <v>74363</v>
      </c>
      <c r="Q1253" s="128"/>
      <c r="R1253" s="128"/>
      <c r="S1253" s="139"/>
      <c r="T1253" s="382"/>
      <c r="U1253" s="415"/>
      <c r="V1253" s="327"/>
      <c r="W1253" s="371"/>
      <c r="X1253" s="306"/>
      <c r="Y1253" s="307"/>
      <c r="Z1253" s="311"/>
      <c r="AA1253" s="328"/>
      <c r="AB1253" s="304"/>
      <c r="AC1253" s="351"/>
      <c r="AD1253" s="351"/>
      <c r="AE1253" s="360"/>
      <c r="AF1253" s="361"/>
      <c r="AG1253" s="351"/>
    </row>
    <row r="1254" spans="1:33" ht="15.75" hidden="1">
      <c r="A1254" s="75" t="s">
        <v>6053</v>
      </c>
      <c r="B1254" s="39" t="s">
        <v>1521</v>
      </c>
      <c r="C1254" s="40" t="s">
        <v>2179</v>
      </c>
      <c r="D1254" s="40" t="s">
        <v>3290</v>
      </c>
      <c r="E1254" s="40" t="s">
        <v>2115</v>
      </c>
      <c r="F1254" s="40" t="s">
        <v>2117</v>
      </c>
      <c r="G1254" s="42" t="s">
        <v>2107</v>
      </c>
      <c r="H1254" s="43" t="s">
        <v>3292</v>
      </c>
      <c r="I1254" s="233">
        <v>33914</v>
      </c>
      <c r="J1254" s="234">
        <v>5762</v>
      </c>
      <c r="K1254" s="249">
        <v>120</v>
      </c>
      <c r="L1254" s="170">
        <v>2215.81</v>
      </c>
      <c r="M1254" s="24">
        <f t="shared" si="123"/>
        <v>3.5383617000000001E-3</v>
      </c>
      <c r="N1254" s="24">
        <f t="shared" si="124"/>
        <v>9.2011679999999992E-3</v>
      </c>
      <c r="O1254" s="44">
        <f t="shared" si="125"/>
        <v>2.235037E-4</v>
      </c>
      <c r="P1254" s="20">
        <f t="shared" si="122"/>
        <v>33525</v>
      </c>
      <c r="Q1254" s="128"/>
      <c r="R1254" s="128"/>
      <c r="S1254" s="139"/>
      <c r="T1254" s="382"/>
      <c r="U1254" s="415"/>
      <c r="V1254" s="327"/>
      <c r="W1254" s="371"/>
      <c r="X1254" s="306"/>
      <c r="Y1254" s="307"/>
      <c r="Z1254" s="311"/>
      <c r="AA1254" s="328"/>
      <c r="AB1254" s="304"/>
      <c r="AC1254" s="351"/>
      <c r="AD1254" s="351"/>
      <c r="AE1254" s="360"/>
      <c r="AF1254" s="361"/>
      <c r="AG1254" s="351"/>
    </row>
    <row r="1255" spans="1:33" ht="15.75" hidden="1">
      <c r="A1255" s="75" t="s">
        <v>6054</v>
      </c>
      <c r="B1255" s="39" t="s">
        <v>1522</v>
      </c>
      <c r="C1255" s="40" t="s">
        <v>2179</v>
      </c>
      <c r="D1255" s="40" t="s">
        <v>3290</v>
      </c>
      <c r="E1255" s="40" t="s">
        <v>2120</v>
      </c>
      <c r="F1255" s="40" t="s">
        <v>2117</v>
      </c>
      <c r="G1255" s="42" t="s">
        <v>2107</v>
      </c>
      <c r="H1255" s="43" t="s">
        <v>3293</v>
      </c>
      <c r="I1255" s="233">
        <v>36706</v>
      </c>
      <c r="J1255" s="234">
        <v>6164</v>
      </c>
      <c r="K1255" s="249">
        <v>108</v>
      </c>
      <c r="L1255" s="170">
        <v>1844.22</v>
      </c>
      <c r="M1255" s="24">
        <f t="shared" si="123"/>
        <v>2.9422981999999999E-3</v>
      </c>
      <c r="N1255" s="24">
        <f t="shared" si="124"/>
        <v>9.8341444999999993E-3</v>
      </c>
      <c r="O1255" s="44">
        <f t="shared" si="125"/>
        <v>2.3887919999999999E-4</v>
      </c>
      <c r="P1255" s="20">
        <f t="shared" si="122"/>
        <v>35831</v>
      </c>
      <c r="Q1255" s="128"/>
      <c r="R1255" s="128"/>
      <c r="S1255" s="139"/>
      <c r="T1255" s="382"/>
      <c r="U1255" s="415"/>
      <c r="V1255" s="327"/>
      <c r="W1255" s="371"/>
      <c r="X1255" s="306"/>
      <c r="Y1255" s="307"/>
      <c r="Z1255" s="311"/>
      <c r="AA1255" s="328"/>
      <c r="AB1255" s="304"/>
      <c r="AC1255" s="351"/>
      <c r="AD1255" s="351"/>
      <c r="AE1255" s="360"/>
      <c r="AF1255" s="361"/>
      <c r="AG1255" s="351"/>
    </row>
    <row r="1256" spans="1:33" ht="15.75" hidden="1">
      <c r="A1256" s="75" t="s">
        <v>6055</v>
      </c>
      <c r="B1256" s="39" t="s">
        <v>1523</v>
      </c>
      <c r="C1256" s="40" t="s">
        <v>2179</v>
      </c>
      <c r="D1256" s="40" t="s">
        <v>3290</v>
      </c>
      <c r="E1256" s="40" t="s">
        <v>2122</v>
      </c>
      <c r="F1256" s="40" t="s">
        <v>2117</v>
      </c>
      <c r="G1256" s="42" t="s">
        <v>2107</v>
      </c>
      <c r="H1256" s="43" t="s">
        <v>3294</v>
      </c>
      <c r="I1256" s="233">
        <v>17589</v>
      </c>
      <c r="J1256" s="234">
        <v>2505</v>
      </c>
      <c r="K1256" s="249">
        <v>49</v>
      </c>
      <c r="L1256" s="170">
        <v>2555.27</v>
      </c>
      <c r="M1256" s="24">
        <f t="shared" si="123"/>
        <v>2.7858319999999998E-3</v>
      </c>
      <c r="N1256" s="24">
        <f t="shared" si="124"/>
        <v>2.7310261000000001E-3</v>
      </c>
      <c r="O1256" s="44">
        <f t="shared" si="125"/>
        <v>6.6338800000000003E-5</v>
      </c>
      <c r="P1256" s="20">
        <f t="shared" si="122"/>
        <v>9950</v>
      </c>
      <c r="Q1256" s="128"/>
      <c r="R1256" s="128"/>
      <c r="S1256" s="139"/>
      <c r="T1256" s="382"/>
      <c r="U1256" s="415"/>
      <c r="V1256" s="327"/>
      <c r="W1256" s="371"/>
      <c r="X1256" s="306"/>
      <c r="Y1256" s="307"/>
      <c r="Z1256" s="311"/>
      <c r="AA1256" s="328"/>
      <c r="AB1256" s="304"/>
      <c r="AC1256" s="351"/>
      <c r="AD1256" s="351"/>
      <c r="AE1256" s="360"/>
      <c r="AF1256" s="361"/>
      <c r="AG1256" s="351"/>
    </row>
    <row r="1257" spans="1:33" ht="15.75" hidden="1">
      <c r="A1257" s="75" t="s">
        <v>6056</v>
      </c>
      <c r="B1257" s="39" t="s">
        <v>1524</v>
      </c>
      <c r="C1257" s="40" t="s">
        <v>2179</v>
      </c>
      <c r="D1257" s="40" t="s">
        <v>3290</v>
      </c>
      <c r="E1257" s="40" t="s">
        <v>2124</v>
      </c>
      <c r="F1257" s="40" t="s">
        <v>2119</v>
      </c>
      <c r="G1257" s="42" t="s">
        <v>2108</v>
      </c>
      <c r="H1257" s="43" t="s">
        <v>3295</v>
      </c>
      <c r="I1257" s="233">
        <v>8097</v>
      </c>
      <c r="J1257" s="234">
        <v>1365</v>
      </c>
      <c r="K1257" s="249">
        <v>40</v>
      </c>
      <c r="L1257" s="170">
        <v>1705.02</v>
      </c>
      <c r="M1257" s="24">
        <f t="shared" si="123"/>
        <v>4.9401011999999998E-3</v>
      </c>
      <c r="N1257" s="24">
        <f t="shared" si="124"/>
        <v>3.9549318999999999E-3</v>
      </c>
      <c r="O1257" s="44">
        <f t="shared" si="125"/>
        <v>9.6068400000000003E-5</v>
      </c>
      <c r="P1257" s="20">
        <f t="shared" si="122"/>
        <v>14410</v>
      </c>
      <c r="Q1257" s="128"/>
      <c r="R1257" s="128"/>
      <c r="S1257" s="139"/>
      <c r="T1257" s="382"/>
      <c r="U1257" s="415"/>
      <c r="V1257" s="327"/>
      <c r="W1257" s="371"/>
      <c r="X1257" s="306"/>
      <c r="Y1257" s="307"/>
      <c r="Z1257" s="311"/>
      <c r="AA1257" s="328"/>
      <c r="AB1257" s="304"/>
      <c r="AC1257" s="351"/>
      <c r="AD1257" s="351"/>
      <c r="AE1257" s="360"/>
      <c r="AF1257" s="361"/>
      <c r="AG1257" s="351"/>
    </row>
    <row r="1258" spans="1:33" ht="15.75" hidden="1">
      <c r="A1258" s="75" t="s">
        <v>6057</v>
      </c>
      <c r="B1258" s="39" t="s">
        <v>1525</v>
      </c>
      <c r="C1258" s="40" t="s">
        <v>2179</v>
      </c>
      <c r="D1258" s="40" t="s">
        <v>3290</v>
      </c>
      <c r="E1258" s="40" t="s">
        <v>2126</v>
      </c>
      <c r="F1258" s="40" t="s">
        <v>2119</v>
      </c>
      <c r="G1258" s="42" t="s">
        <v>2108</v>
      </c>
      <c r="H1258" s="43" t="s">
        <v>3296</v>
      </c>
      <c r="I1258" s="233">
        <v>7557</v>
      </c>
      <c r="J1258" s="234">
        <v>1058</v>
      </c>
      <c r="K1258" s="249">
        <v>72</v>
      </c>
      <c r="L1258" s="170">
        <v>1060.26</v>
      </c>
      <c r="M1258" s="24">
        <f t="shared" si="123"/>
        <v>9.5275902999999995E-3</v>
      </c>
      <c r="N1258" s="24">
        <f t="shared" si="124"/>
        <v>9.5072817E-3</v>
      </c>
      <c r="O1258" s="44">
        <f t="shared" si="125"/>
        <v>2.3093939999999999E-4</v>
      </c>
      <c r="P1258" s="20">
        <f t="shared" si="122"/>
        <v>34640</v>
      </c>
      <c r="Q1258" s="128"/>
      <c r="R1258" s="128"/>
      <c r="S1258" s="139"/>
      <c r="T1258" s="382"/>
      <c r="U1258" s="415"/>
      <c r="V1258" s="327"/>
      <c r="W1258" s="371"/>
      <c r="X1258" s="306"/>
      <c r="Y1258" s="307"/>
      <c r="Z1258" s="311"/>
      <c r="AA1258" s="328"/>
      <c r="AB1258" s="304"/>
      <c r="AC1258" s="351"/>
      <c r="AD1258" s="351"/>
      <c r="AE1258" s="360"/>
      <c r="AF1258" s="361"/>
      <c r="AG1258" s="351"/>
    </row>
    <row r="1259" spans="1:33" ht="15.75" hidden="1">
      <c r="A1259" s="75" t="s">
        <v>6058</v>
      </c>
      <c r="B1259" s="39" t="s">
        <v>1526</v>
      </c>
      <c r="C1259" s="40" t="s">
        <v>2179</v>
      </c>
      <c r="D1259" s="40" t="s">
        <v>3290</v>
      </c>
      <c r="E1259" s="40" t="s">
        <v>2133</v>
      </c>
      <c r="F1259" s="40" t="s">
        <v>2119</v>
      </c>
      <c r="G1259" s="42" t="s">
        <v>2108</v>
      </c>
      <c r="H1259" s="43" t="s">
        <v>3297</v>
      </c>
      <c r="I1259" s="233">
        <v>9891</v>
      </c>
      <c r="J1259" s="234">
        <v>1629</v>
      </c>
      <c r="K1259" s="249">
        <v>68</v>
      </c>
      <c r="L1259" s="170">
        <v>1671.12</v>
      </c>
      <c r="M1259" s="24">
        <f t="shared" si="123"/>
        <v>6.8749368000000002E-3</v>
      </c>
      <c r="N1259" s="24">
        <f t="shared" si="124"/>
        <v>6.7016564000000004E-3</v>
      </c>
      <c r="O1259" s="44">
        <f t="shared" si="125"/>
        <v>1.6278859999999999E-4</v>
      </c>
      <c r="P1259" s="20">
        <f t="shared" si="122"/>
        <v>24418</v>
      </c>
      <c r="Q1259" s="128"/>
      <c r="R1259" s="128"/>
      <c r="S1259" s="139"/>
      <c r="T1259" s="382"/>
      <c r="U1259" s="415"/>
      <c r="V1259" s="327"/>
      <c r="W1259" s="371"/>
      <c r="X1259" s="306"/>
      <c r="Y1259" s="307"/>
      <c r="Z1259" s="311"/>
      <c r="AA1259" s="328"/>
      <c r="AB1259" s="304"/>
      <c r="AC1259" s="351"/>
      <c r="AD1259" s="351"/>
      <c r="AE1259" s="360"/>
      <c r="AF1259" s="361"/>
      <c r="AG1259" s="351"/>
    </row>
    <row r="1260" spans="1:33" ht="15.75" hidden="1">
      <c r="A1260" s="75" t="s">
        <v>6059</v>
      </c>
      <c r="B1260" s="39" t="s">
        <v>1527</v>
      </c>
      <c r="C1260" s="40" t="s">
        <v>2179</v>
      </c>
      <c r="D1260" s="40" t="s">
        <v>3290</v>
      </c>
      <c r="E1260" s="40" t="s">
        <v>2157</v>
      </c>
      <c r="F1260" s="40" t="s">
        <v>2119</v>
      </c>
      <c r="G1260" s="42" t="s">
        <v>2108</v>
      </c>
      <c r="H1260" s="43" t="s">
        <v>2754</v>
      </c>
      <c r="I1260" s="233">
        <v>6223</v>
      </c>
      <c r="J1260" s="234">
        <v>967</v>
      </c>
      <c r="K1260" s="249">
        <v>152</v>
      </c>
      <c r="L1260" s="170">
        <v>752.72</v>
      </c>
      <c r="M1260" s="24">
        <f t="shared" si="123"/>
        <v>2.4425518199999999E-2</v>
      </c>
      <c r="N1260" s="24">
        <f t="shared" si="124"/>
        <v>3.1378834199999997E-2</v>
      </c>
      <c r="O1260" s="44">
        <f t="shared" si="125"/>
        <v>7.6221700000000004E-4</v>
      </c>
      <c r="P1260" s="20">
        <f t="shared" si="122"/>
        <v>114332</v>
      </c>
      <c r="Q1260" s="128"/>
      <c r="R1260" s="128"/>
      <c r="S1260" s="139"/>
      <c r="T1260" s="382"/>
      <c r="U1260" s="415"/>
      <c r="V1260" s="327"/>
      <c r="W1260" s="371"/>
      <c r="X1260" s="306"/>
      <c r="Y1260" s="307"/>
      <c r="Z1260" s="311"/>
      <c r="AA1260" s="328"/>
      <c r="AB1260" s="304"/>
      <c r="AC1260" s="351"/>
      <c r="AD1260" s="351"/>
      <c r="AE1260" s="360"/>
      <c r="AF1260" s="361"/>
      <c r="AG1260" s="351"/>
    </row>
    <row r="1261" spans="1:33" ht="15.75" hidden="1">
      <c r="A1261" s="75" t="s">
        <v>6060</v>
      </c>
      <c r="B1261" s="39" t="s">
        <v>1528</v>
      </c>
      <c r="C1261" s="40" t="s">
        <v>2179</v>
      </c>
      <c r="D1261" s="40" t="s">
        <v>3290</v>
      </c>
      <c r="E1261" s="40" t="s">
        <v>2159</v>
      </c>
      <c r="F1261" s="40">
        <v>3</v>
      </c>
      <c r="G1261" s="42" t="s">
        <v>2109</v>
      </c>
      <c r="H1261" s="43" t="s">
        <v>3298</v>
      </c>
      <c r="I1261" s="233">
        <v>26997</v>
      </c>
      <c r="J1261" s="234">
        <v>4638</v>
      </c>
      <c r="K1261" s="249">
        <v>133</v>
      </c>
      <c r="L1261" s="170">
        <v>2439.9699999999998</v>
      </c>
      <c r="M1261" s="24">
        <f t="shared" si="123"/>
        <v>4.9264733000000003E-3</v>
      </c>
      <c r="N1261" s="24">
        <f t="shared" si="124"/>
        <v>9.3644524000000007E-3</v>
      </c>
      <c r="O1261" s="44">
        <f t="shared" si="125"/>
        <v>2.2746999999999999E-4</v>
      </c>
      <c r="P1261" s="20">
        <f t="shared" si="122"/>
        <v>34120</v>
      </c>
      <c r="Q1261" s="128"/>
      <c r="R1261" s="128"/>
      <c r="S1261" s="139"/>
      <c r="T1261" s="382"/>
      <c r="U1261" s="415"/>
      <c r="V1261" s="327"/>
      <c r="W1261" s="371"/>
      <c r="X1261" s="306"/>
      <c r="Y1261" s="307"/>
      <c r="Z1261" s="311"/>
      <c r="AA1261" s="328"/>
      <c r="AB1261" s="304"/>
      <c r="AC1261" s="351"/>
      <c r="AD1261" s="351"/>
      <c r="AE1261" s="360"/>
      <c r="AF1261" s="361"/>
      <c r="AG1261" s="351"/>
    </row>
    <row r="1262" spans="1:33" ht="15.75" hidden="1">
      <c r="A1262" s="75" t="s">
        <v>6061</v>
      </c>
      <c r="B1262" s="39" t="s">
        <v>1529</v>
      </c>
      <c r="C1262" s="40" t="s">
        <v>2179</v>
      </c>
      <c r="D1262" s="40" t="s">
        <v>3290</v>
      </c>
      <c r="E1262" s="40" t="s">
        <v>2172</v>
      </c>
      <c r="F1262" s="40" t="s">
        <v>2119</v>
      </c>
      <c r="G1262" s="42" t="s">
        <v>2108</v>
      </c>
      <c r="H1262" s="43" t="s">
        <v>3299</v>
      </c>
      <c r="I1262" s="233">
        <v>2742</v>
      </c>
      <c r="J1262" s="234">
        <v>353</v>
      </c>
      <c r="K1262" s="249">
        <v>65</v>
      </c>
      <c r="L1262" s="170">
        <v>1122.8699999999999</v>
      </c>
      <c r="M1262" s="24">
        <f t="shared" si="123"/>
        <v>2.37053245E-2</v>
      </c>
      <c r="N1262" s="24">
        <f t="shared" si="124"/>
        <v>7.4523137000000001E-3</v>
      </c>
      <c r="O1262" s="44">
        <f t="shared" si="125"/>
        <v>1.8102259999999999E-4</v>
      </c>
      <c r="P1262" s="20">
        <f t="shared" si="122"/>
        <v>27153</v>
      </c>
      <c r="Q1262" s="128"/>
      <c r="R1262" s="128"/>
      <c r="S1262" s="139"/>
      <c r="T1262" s="382"/>
      <c r="U1262" s="415"/>
      <c r="V1262" s="327"/>
      <c r="W1262" s="371"/>
      <c r="X1262" s="306"/>
      <c r="Y1262" s="307"/>
      <c r="Z1262" s="311"/>
      <c r="AA1262" s="328"/>
      <c r="AB1262" s="304"/>
      <c r="AC1262" s="351"/>
      <c r="AD1262" s="351"/>
      <c r="AE1262" s="360"/>
      <c r="AF1262" s="361"/>
      <c r="AG1262" s="351"/>
    </row>
    <row r="1263" spans="1:33" ht="15.75" hidden="1">
      <c r="A1263" s="75" t="s">
        <v>6062</v>
      </c>
      <c r="B1263" s="39" t="s">
        <v>1530</v>
      </c>
      <c r="C1263" s="40" t="s">
        <v>2179</v>
      </c>
      <c r="D1263" s="40" t="s">
        <v>3290</v>
      </c>
      <c r="E1263" s="40" t="s">
        <v>2174</v>
      </c>
      <c r="F1263" s="40">
        <v>3</v>
      </c>
      <c r="G1263" s="42" t="s">
        <v>2109</v>
      </c>
      <c r="H1263" s="43" t="s">
        <v>3300</v>
      </c>
      <c r="I1263" s="233">
        <v>20026</v>
      </c>
      <c r="J1263" s="234">
        <v>3072</v>
      </c>
      <c r="K1263" s="249">
        <v>81</v>
      </c>
      <c r="L1263" s="170">
        <v>1167.9100000000001</v>
      </c>
      <c r="M1263" s="24">
        <f t="shared" si="123"/>
        <v>4.0447418000000004E-3</v>
      </c>
      <c r="N1263" s="24">
        <f t="shared" si="124"/>
        <v>1.0639044699999999E-2</v>
      </c>
      <c r="O1263" s="44">
        <f t="shared" si="125"/>
        <v>2.5843090000000001E-4</v>
      </c>
      <c r="P1263" s="20">
        <f t="shared" si="122"/>
        <v>38764</v>
      </c>
      <c r="Q1263" s="128"/>
      <c r="R1263" s="128"/>
      <c r="S1263" s="139"/>
      <c r="T1263" s="382"/>
      <c r="U1263" s="415"/>
      <c r="V1263" s="327"/>
      <c r="W1263" s="371"/>
      <c r="X1263" s="306"/>
      <c r="Y1263" s="307"/>
      <c r="Z1263" s="311"/>
      <c r="AA1263" s="328"/>
      <c r="AB1263" s="304"/>
      <c r="AC1263" s="351"/>
      <c r="AD1263" s="351"/>
      <c r="AE1263" s="360"/>
      <c r="AF1263" s="361"/>
      <c r="AG1263" s="351"/>
    </row>
    <row r="1264" spans="1:33" ht="15.75" hidden="1">
      <c r="A1264" s="75" t="s">
        <v>6063</v>
      </c>
      <c r="B1264" s="39" t="s">
        <v>1531</v>
      </c>
      <c r="C1264" s="40" t="s">
        <v>2179</v>
      </c>
      <c r="D1264" s="40" t="s">
        <v>3290</v>
      </c>
      <c r="E1264" s="40" t="s">
        <v>2175</v>
      </c>
      <c r="F1264" s="40">
        <v>3</v>
      </c>
      <c r="G1264" s="42" t="s">
        <v>2109</v>
      </c>
      <c r="H1264" s="43" t="s">
        <v>3301</v>
      </c>
      <c r="I1264" s="233">
        <v>51909</v>
      </c>
      <c r="J1264" s="234">
        <v>7401</v>
      </c>
      <c r="K1264" s="249">
        <v>299</v>
      </c>
      <c r="L1264" s="170">
        <v>1654.18</v>
      </c>
      <c r="M1264" s="24">
        <f t="shared" si="123"/>
        <v>5.7600801000000004E-3</v>
      </c>
      <c r="N1264" s="24">
        <f t="shared" si="124"/>
        <v>2.57712901E-2</v>
      </c>
      <c r="O1264" s="44">
        <f t="shared" si="125"/>
        <v>6.2600519999999997E-4</v>
      </c>
      <c r="P1264" s="20">
        <f t="shared" si="122"/>
        <v>93900</v>
      </c>
      <c r="Q1264" s="128"/>
      <c r="R1264" s="128"/>
      <c r="S1264" s="139"/>
      <c r="T1264" s="382"/>
      <c r="U1264" s="415"/>
      <c r="V1264" s="327"/>
      <c r="W1264" s="371"/>
      <c r="X1264" s="306"/>
      <c r="Y1264" s="307"/>
      <c r="Z1264" s="311"/>
      <c r="AA1264" s="328"/>
      <c r="AB1264" s="304"/>
      <c r="AC1264" s="351"/>
      <c r="AD1264" s="351"/>
      <c r="AE1264" s="360"/>
      <c r="AF1264" s="361"/>
      <c r="AG1264" s="351"/>
    </row>
    <row r="1265" spans="1:33" ht="15.75" hidden="1">
      <c r="A1265" s="75" t="s">
        <v>6064</v>
      </c>
      <c r="B1265" s="39" t="s">
        <v>1532</v>
      </c>
      <c r="C1265" s="40" t="s">
        <v>2179</v>
      </c>
      <c r="D1265" s="40" t="s">
        <v>3302</v>
      </c>
      <c r="E1265" s="40" t="s">
        <v>2116</v>
      </c>
      <c r="F1265" s="40" t="s">
        <v>2119</v>
      </c>
      <c r="G1265" s="42" t="s">
        <v>2108</v>
      </c>
      <c r="H1265" s="43" t="s">
        <v>3303</v>
      </c>
      <c r="I1265" s="233">
        <v>8285</v>
      </c>
      <c r="J1265" s="234">
        <v>1127</v>
      </c>
      <c r="K1265" s="249">
        <v>173</v>
      </c>
      <c r="L1265" s="170">
        <v>1233.76</v>
      </c>
      <c r="M1265" s="24">
        <f t="shared" si="123"/>
        <v>2.08811104E-2</v>
      </c>
      <c r="N1265" s="24">
        <f t="shared" si="124"/>
        <v>1.9074221400000001E-2</v>
      </c>
      <c r="O1265" s="44">
        <f t="shared" si="125"/>
        <v>4.6332810000000003E-4</v>
      </c>
      <c r="P1265" s="20">
        <f t="shared" si="122"/>
        <v>69499</v>
      </c>
      <c r="Q1265" s="128"/>
      <c r="R1265" s="128"/>
      <c r="S1265" s="139"/>
      <c r="T1265" s="382"/>
      <c r="U1265" s="415"/>
      <c r="V1265" s="327"/>
      <c r="W1265" s="371"/>
      <c r="X1265" s="306"/>
      <c r="Y1265" s="307"/>
      <c r="Z1265" s="311"/>
      <c r="AA1265" s="328"/>
      <c r="AB1265" s="304"/>
      <c r="AC1265" s="351"/>
      <c r="AD1265" s="351"/>
      <c r="AE1265" s="360"/>
      <c r="AF1265" s="361"/>
      <c r="AG1265" s="351"/>
    </row>
    <row r="1266" spans="1:33" ht="15.75" hidden="1">
      <c r="A1266" s="75" t="s">
        <v>6065</v>
      </c>
      <c r="B1266" s="39" t="s">
        <v>1533</v>
      </c>
      <c r="C1266" s="40" t="s">
        <v>2179</v>
      </c>
      <c r="D1266" s="40" t="s">
        <v>3302</v>
      </c>
      <c r="E1266" s="40" t="s">
        <v>2115</v>
      </c>
      <c r="F1266" s="40" t="s">
        <v>2119</v>
      </c>
      <c r="G1266" s="42" t="s">
        <v>2108</v>
      </c>
      <c r="H1266" s="43" t="s">
        <v>3304</v>
      </c>
      <c r="I1266" s="233">
        <v>7817</v>
      </c>
      <c r="J1266" s="234">
        <v>1181</v>
      </c>
      <c r="K1266" s="249">
        <v>214</v>
      </c>
      <c r="L1266" s="170">
        <v>748.27</v>
      </c>
      <c r="M1266" s="24">
        <f t="shared" si="123"/>
        <v>2.73762312E-2</v>
      </c>
      <c r="N1266" s="24">
        <f t="shared" si="124"/>
        <v>4.3208105400000002E-2</v>
      </c>
      <c r="O1266" s="44">
        <f t="shared" si="125"/>
        <v>1.0495594E-3</v>
      </c>
      <c r="P1266" s="20">
        <f t="shared" si="122"/>
        <v>157433</v>
      </c>
      <c r="Q1266" s="128"/>
      <c r="R1266" s="128"/>
      <c r="S1266" s="139"/>
      <c r="T1266" s="382"/>
      <c r="U1266" s="415"/>
      <c r="V1266" s="327"/>
      <c r="W1266" s="371"/>
      <c r="X1266" s="306"/>
      <c r="Y1266" s="307"/>
      <c r="Z1266" s="311"/>
      <c r="AA1266" s="328"/>
      <c r="AB1266" s="304"/>
      <c r="AC1266" s="351"/>
      <c r="AD1266" s="351"/>
      <c r="AE1266" s="360"/>
      <c r="AF1266" s="361"/>
      <c r="AG1266" s="351"/>
    </row>
    <row r="1267" spans="1:33" ht="15.75" hidden="1">
      <c r="A1267" s="75" t="s">
        <v>6066</v>
      </c>
      <c r="B1267" s="39" t="s">
        <v>1534</v>
      </c>
      <c r="C1267" s="40" t="s">
        <v>2179</v>
      </c>
      <c r="D1267" s="40" t="s">
        <v>3302</v>
      </c>
      <c r="E1267" s="40" t="s">
        <v>2120</v>
      </c>
      <c r="F1267" s="40" t="s">
        <v>2119</v>
      </c>
      <c r="G1267" s="42" t="s">
        <v>2108</v>
      </c>
      <c r="H1267" s="43" t="s">
        <v>3305</v>
      </c>
      <c r="I1267" s="233">
        <v>7018</v>
      </c>
      <c r="J1267" s="234">
        <v>1103</v>
      </c>
      <c r="K1267" s="249">
        <v>200</v>
      </c>
      <c r="L1267" s="170">
        <v>967.77</v>
      </c>
      <c r="M1267" s="24">
        <f t="shared" si="123"/>
        <v>2.8498147599999999E-2</v>
      </c>
      <c r="N1267" s="24">
        <f t="shared" si="124"/>
        <v>3.2480296700000001E-2</v>
      </c>
      <c r="O1267" s="44">
        <f t="shared" si="125"/>
        <v>7.8897240000000001E-4</v>
      </c>
      <c r="P1267" s="20">
        <f t="shared" si="122"/>
        <v>118345</v>
      </c>
      <c r="Q1267" s="128"/>
      <c r="R1267" s="128"/>
      <c r="S1267" s="139"/>
      <c r="T1267" s="382"/>
      <c r="U1267" s="415"/>
      <c r="V1267" s="327"/>
      <c r="W1267" s="371"/>
      <c r="X1267" s="306"/>
      <c r="Y1267" s="307"/>
      <c r="Z1267" s="311"/>
      <c r="AA1267" s="328"/>
      <c r="AB1267" s="304"/>
      <c r="AC1267" s="351"/>
      <c r="AD1267" s="351"/>
      <c r="AE1267" s="360"/>
      <c r="AF1267" s="361"/>
      <c r="AG1267" s="351"/>
    </row>
    <row r="1268" spans="1:33" ht="15.75" hidden="1">
      <c r="A1268" s="75" t="s">
        <v>6067</v>
      </c>
      <c r="B1268" s="39" t="s">
        <v>1535</v>
      </c>
      <c r="C1268" s="40" t="s">
        <v>2179</v>
      </c>
      <c r="D1268" s="40" t="s">
        <v>3302</v>
      </c>
      <c r="E1268" s="40" t="s">
        <v>2122</v>
      </c>
      <c r="F1268" s="40" t="s">
        <v>2119</v>
      </c>
      <c r="G1268" s="42" t="s">
        <v>2108</v>
      </c>
      <c r="H1268" s="43" t="s">
        <v>3306</v>
      </c>
      <c r="I1268" s="233">
        <v>5604</v>
      </c>
      <c r="J1268" s="234">
        <v>838</v>
      </c>
      <c r="K1268" s="249">
        <v>78</v>
      </c>
      <c r="L1268" s="170">
        <v>1264.8499999999999</v>
      </c>
      <c r="M1268" s="24">
        <f t="shared" si="123"/>
        <v>1.39186295E-2</v>
      </c>
      <c r="N1268" s="24">
        <f t="shared" si="124"/>
        <v>9.2214978000000006E-3</v>
      </c>
      <c r="O1268" s="44">
        <f t="shared" si="125"/>
        <v>2.2399750000000001E-4</v>
      </c>
      <c r="P1268" s="20">
        <f t="shared" si="122"/>
        <v>33599</v>
      </c>
      <c r="Q1268" s="128"/>
      <c r="R1268" s="128"/>
      <c r="S1268" s="139"/>
      <c r="T1268" s="382"/>
      <c r="U1268" s="415"/>
      <c r="V1268" s="327"/>
      <c r="W1268" s="371"/>
      <c r="X1268" s="306"/>
      <c r="Y1268" s="307"/>
      <c r="Z1268" s="311"/>
      <c r="AA1268" s="328"/>
      <c r="AB1268" s="304"/>
      <c r="AC1268" s="351"/>
      <c r="AD1268" s="351"/>
      <c r="AE1268" s="360"/>
      <c r="AF1268" s="361"/>
      <c r="AG1268" s="351"/>
    </row>
    <row r="1269" spans="1:33" ht="15.75" hidden="1">
      <c r="A1269" s="75" t="s">
        <v>6068</v>
      </c>
      <c r="B1269" s="39" t="s">
        <v>1536</v>
      </c>
      <c r="C1269" s="40" t="s">
        <v>2179</v>
      </c>
      <c r="D1269" s="40" t="s">
        <v>3302</v>
      </c>
      <c r="E1269" s="40" t="s">
        <v>2124</v>
      </c>
      <c r="F1269" s="40">
        <v>3</v>
      </c>
      <c r="G1269" s="42" t="s">
        <v>2109</v>
      </c>
      <c r="H1269" s="43" t="s">
        <v>3307</v>
      </c>
      <c r="I1269" s="233">
        <v>39408</v>
      </c>
      <c r="J1269" s="234">
        <v>5634</v>
      </c>
      <c r="K1269" s="249">
        <v>160</v>
      </c>
      <c r="L1269" s="170">
        <v>1706.63</v>
      </c>
      <c r="M1269" s="24">
        <f t="shared" si="123"/>
        <v>4.0600892999999999E-3</v>
      </c>
      <c r="N1269" s="24">
        <f t="shared" si="124"/>
        <v>1.3403340499999999E-2</v>
      </c>
      <c r="O1269" s="44">
        <f t="shared" si="125"/>
        <v>3.2557780000000002E-4</v>
      </c>
      <c r="P1269" s="20">
        <f t="shared" si="122"/>
        <v>48836</v>
      </c>
      <c r="Q1269" s="128"/>
      <c r="R1269" s="128"/>
      <c r="S1269" s="139"/>
      <c r="T1269" s="382"/>
      <c r="U1269" s="415"/>
      <c r="V1269" s="327"/>
      <c r="W1269" s="371"/>
      <c r="X1269" s="306"/>
      <c r="Y1269" s="307"/>
      <c r="Z1269" s="311"/>
      <c r="AA1269" s="328"/>
      <c r="AB1269" s="304"/>
      <c r="AC1269" s="351"/>
      <c r="AD1269" s="351"/>
      <c r="AE1269" s="360"/>
      <c r="AF1269" s="361"/>
      <c r="AG1269" s="351"/>
    </row>
    <row r="1270" spans="1:33" ht="15.75" hidden="1">
      <c r="A1270" s="75" t="s">
        <v>6069</v>
      </c>
      <c r="B1270" s="39" t="s">
        <v>1537</v>
      </c>
      <c r="C1270" s="40" t="s">
        <v>2179</v>
      </c>
      <c r="D1270" s="40" t="s">
        <v>3302</v>
      </c>
      <c r="E1270" s="40" t="s">
        <v>2126</v>
      </c>
      <c r="F1270" s="40" t="s">
        <v>2119</v>
      </c>
      <c r="G1270" s="42" t="s">
        <v>2108</v>
      </c>
      <c r="H1270" s="43" t="s">
        <v>3308</v>
      </c>
      <c r="I1270" s="233">
        <v>5933</v>
      </c>
      <c r="J1270" s="234">
        <v>944</v>
      </c>
      <c r="K1270" s="249">
        <v>83</v>
      </c>
      <c r="L1270" s="170">
        <v>1253.8900000000001</v>
      </c>
      <c r="M1270" s="24">
        <f t="shared" si="123"/>
        <v>1.39895499E-2</v>
      </c>
      <c r="N1270" s="24">
        <f t="shared" si="124"/>
        <v>1.0532132E-2</v>
      </c>
      <c r="O1270" s="44">
        <f t="shared" si="125"/>
        <v>2.558339E-4</v>
      </c>
      <c r="P1270" s="20">
        <f t="shared" si="122"/>
        <v>38375</v>
      </c>
      <c r="Q1270" s="128"/>
      <c r="R1270" s="128"/>
      <c r="S1270" s="139"/>
      <c r="T1270" s="382"/>
      <c r="U1270" s="415"/>
      <c r="V1270" s="327"/>
      <c r="W1270" s="371"/>
      <c r="X1270" s="306"/>
      <c r="Y1270" s="307"/>
      <c r="Z1270" s="311"/>
      <c r="AA1270" s="328"/>
      <c r="AB1270" s="304"/>
      <c r="AC1270" s="351"/>
      <c r="AD1270" s="351"/>
      <c r="AE1270" s="360"/>
      <c r="AF1270" s="361"/>
      <c r="AG1270" s="351"/>
    </row>
    <row r="1271" spans="1:33" ht="15.75" hidden="1">
      <c r="A1271" s="75" t="s">
        <v>6070</v>
      </c>
      <c r="B1271" s="39" t="s">
        <v>1538</v>
      </c>
      <c r="C1271" s="40" t="s">
        <v>2179</v>
      </c>
      <c r="D1271" s="40" t="s">
        <v>3309</v>
      </c>
      <c r="E1271" s="40" t="s">
        <v>2116</v>
      </c>
      <c r="F1271" s="40" t="s">
        <v>2119</v>
      </c>
      <c r="G1271" s="42" t="s">
        <v>2108</v>
      </c>
      <c r="H1271" s="43" t="s">
        <v>3310</v>
      </c>
      <c r="I1271" s="233">
        <v>4539</v>
      </c>
      <c r="J1271" s="234">
        <v>663</v>
      </c>
      <c r="K1271" s="249">
        <v>236</v>
      </c>
      <c r="L1271" s="170">
        <v>498.11</v>
      </c>
      <c r="M1271" s="24">
        <f t="shared" si="123"/>
        <v>5.19938312E-2</v>
      </c>
      <c r="N1271" s="24">
        <f t="shared" si="124"/>
        <v>6.92054166E-2</v>
      </c>
      <c r="O1271" s="44">
        <f t="shared" si="125"/>
        <v>1.6810549000000001E-3</v>
      </c>
      <c r="P1271" s="20">
        <f t="shared" si="122"/>
        <v>252158</v>
      </c>
      <c r="Q1271" s="128"/>
      <c r="R1271" s="128"/>
      <c r="S1271" s="139"/>
      <c r="T1271" s="382"/>
      <c r="U1271" s="415"/>
      <c r="V1271" s="327"/>
      <c r="W1271" s="371"/>
      <c r="X1271" s="306"/>
      <c r="Y1271" s="307"/>
      <c r="Z1271" s="311"/>
      <c r="AA1271" s="328"/>
      <c r="AB1271" s="304"/>
      <c r="AC1271" s="351"/>
      <c r="AD1271" s="351"/>
      <c r="AE1271" s="360"/>
      <c r="AF1271" s="361"/>
      <c r="AG1271" s="351"/>
    </row>
    <row r="1272" spans="1:33" ht="15.75" hidden="1">
      <c r="A1272" s="75" t="s">
        <v>6071</v>
      </c>
      <c r="B1272" s="39" t="s">
        <v>1539</v>
      </c>
      <c r="C1272" s="40" t="s">
        <v>2179</v>
      </c>
      <c r="D1272" s="40" t="s">
        <v>3309</v>
      </c>
      <c r="E1272" s="40" t="s">
        <v>2115</v>
      </c>
      <c r="F1272" s="40" t="s">
        <v>2119</v>
      </c>
      <c r="G1272" s="42" t="s">
        <v>2108</v>
      </c>
      <c r="H1272" s="43" t="s">
        <v>3311</v>
      </c>
      <c r="I1272" s="233">
        <v>5557</v>
      </c>
      <c r="J1272" s="234">
        <v>659</v>
      </c>
      <c r="K1272" s="249">
        <v>114</v>
      </c>
      <c r="L1272" s="170">
        <v>895.2</v>
      </c>
      <c r="M1272" s="24">
        <f t="shared" si="123"/>
        <v>2.0514666099999999E-2</v>
      </c>
      <c r="N1272" s="24">
        <f t="shared" si="124"/>
        <v>1.51018375E-2</v>
      </c>
      <c r="O1272" s="44">
        <f t="shared" si="125"/>
        <v>3.668357E-4</v>
      </c>
      <c r="P1272" s="20">
        <f t="shared" si="122"/>
        <v>55025</v>
      </c>
      <c r="Q1272" s="128"/>
      <c r="R1272" s="128"/>
      <c r="S1272" s="139"/>
      <c r="T1272" s="382"/>
      <c r="U1272" s="415"/>
      <c r="V1272" s="327"/>
      <c r="W1272" s="371"/>
      <c r="X1272" s="306"/>
      <c r="Y1272" s="307"/>
      <c r="Z1272" s="311"/>
      <c r="AA1272" s="328"/>
      <c r="AB1272" s="304"/>
      <c r="AC1272" s="351"/>
      <c r="AD1272" s="351"/>
      <c r="AE1272" s="360"/>
      <c r="AF1272" s="361"/>
      <c r="AG1272" s="351"/>
    </row>
    <row r="1273" spans="1:33" ht="15.75" hidden="1">
      <c r="A1273" s="75" t="s">
        <v>6072</v>
      </c>
      <c r="B1273" s="39" t="s">
        <v>1540</v>
      </c>
      <c r="C1273" s="40" t="s">
        <v>2179</v>
      </c>
      <c r="D1273" s="40" t="s">
        <v>3309</v>
      </c>
      <c r="E1273" s="40" t="s">
        <v>2120</v>
      </c>
      <c r="F1273" s="40" t="s">
        <v>2119</v>
      </c>
      <c r="G1273" s="42" t="s">
        <v>2108</v>
      </c>
      <c r="H1273" s="43" t="s">
        <v>3312</v>
      </c>
      <c r="I1273" s="233">
        <v>6182</v>
      </c>
      <c r="J1273" s="234">
        <v>876</v>
      </c>
      <c r="K1273" s="249">
        <v>187</v>
      </c>
      <c r="L1273" s="170">
        <v>763.7</v>
      </c>
      <c r="M1273" s="24">
        <f t="shared" si="123"/>
        <v>3.02491103E-2</v>
      </c>
      <c r="N1273" s="24">
        <f t="shared" si="124"/>
        <v>3.4697159300000002E-2</v>
      </c>
      <c r="O1273" s="44">
        <f t="shared" si="125"/>
        <v>8.4282170000000002E-4</v>
      </c>
      <c r="P1273" s="20">
        <f t="shared" si="122"/>
        <v>126423</v>
      </c>
      <c r="Q1273" s="128"/>
      <c r="R1273" s="128"/>
      <c r="S1273" s="139"/>
      <c r="T1273" s="382"/>
      <c r="U1273" s="415"/>
      <c r="V1273" s="327"/>
      <c r="W1273" s="371"/>
      <c r="X1273" s="306"/>
      <c r="Y1273" s="307"/>
      <c r="Z1273" s="311"/>
      <c r="AA1273" s="328"/>
      <c r="AB1273" s="304"/>
      <c r="AC1273" s="351"/>
      <c r="AD1273" s="351"/>
      <c r="AE1273" s="360"/>
      <c r="AF1273" s="361"/>
      <c r="AG1273" s="351"/>
    </row>
    <row r="1274" spans="1:33" ht="15.75" hidden="1">
      <c r="A1274" s="75" t="s">
        <v>6073</v>
      </c>
      <c r="B1274" s="39" t="s">
        <v>1541</v>
      </c>
      <c r="C1274" s="40" t="s">
        <v>2179</v>
      </c>
      <c r="D1274" s="40" t="s">
        <v>3309</v>
      </c>
      <c r="E1274" s="40" t="s">
        <v>2122</v>
      </c>
      <c r="F1274" s="40" t="s">
        <v>2119</v>
      </c>
      <c r="G1274" s="42" t="s">
        <v>2108</v>
      </c>
      <c r="H1274" s="43" t="s">
        <v>3313</v>
      </c>
      <c r="I1274" s="233">
        <v>4911</v>
      </c>
      <c r="J1274" s="234">
        <v>774</v>
      </c>
      <c r="K1274" s="249">
        <v>111</v>
      </c>
      <c r="L1274" s="170">
        <v>545.36</v>
      </c>
      <c r="M1274" s="24">
        <f t="shared" si="123"/>
        <v>2.2602321299999999E-2</v>
      </c>
      <c r="N1274" s="24">
        <f t="shared" si="124"/>
        <v>3.2078254100000002E-2</v>
      </c>
      <c r="O1274" s="44">
        <f t="shared" si="125"/>
        <v>7.7920639999999998E-4</v>
      </c>
      <c r="P1274" s="20">
        <f t="shared" si="122"/>
        <v>116880</v>
      </c>
      <c r="Q1274" s="128"/>
      <c r="R1274" s="128"/>
      <c r="S1274" s="139"/>
      <c r="T1274" s="382"/>
      <c r="U1274" s="415"/>
      <c r="V1274" s="327"/>
      <c r="W1274" s="371"/>
      <c r="X1274" s="306"/>
      <c r="Y1274" s="307"/>
      <c r="Z1274" s="311"/>
      <c r="AA1274" s="328"/>
      <c r="AB1274" s="304"/>
      <c r="AC1274" s="351"/>
      <c r="AD1274" s="351"/>
      <c r="AE1274" s="360"/>
      <c r="AF1274" s="361"/>
      <c r="AG1274" s="351"/>
    </row>
    <row r="1275" spans="1:33" ht="15.75" hidden="1">
      <c r="A1275" s="75" t="s">
        <v>6074</v>
      </c>
      <c r="B1275" s="39" t="s">
        <v>1542</v>
      </c>
      <c r="C1275" s="40" t="s">
        <v>2179</v>
      </c>
      <c r="D1275" s="40" t="s">
        <v>3309</v>
      </c>
      <c r="E1275" s="40" t="s">
        <v>2124</v>
      </c>
      <c r="F1275" s="40">
        <v>3</v>
      </c>
      <c r="G1275" s="42" t="s">
        <v>2109</v>
      </c>
      <c r="H1275" s="43" t="s">
        <v>3314</v>
      </c>
      <c r="I1275" s="233">
        <v>15139</v>
      </c>
      <c r="J1275" s="234">
        <v>1991</v>
      </c>
      <c r="K1275" s="249">
        <v>230</v>
      </c>
      <c r="L1275" s="170">
        <v>1272.56</v>
      </c>
      <c r="M1275" s="24">
        <f t="shared" si="123"/>
        <v>1.5192549E-2</v>
      </c>
      <c r="N1275" s="24">
        <f t="shared" si="124"/>
        <v>2.37696965E-2</v>
      </c>
      <c r="O1275" s="44">
        <f t="shared" si="125"/>
        <v>5.773849E-4</v>
      </c>
      <c r="P1275" s="20">
        <f t="shared" si="122"/>
        <v>86607</v>
      </c>
      <c r="Q1275" s="128"/>
      <c r="R1275" s="128"/>
      <c r="S1275" s="139"/>
      <c r="T1275" s="382"/>
      <c r="U1275" s="415"/>
      <c r="V1275" s="327"/>
      <c r="W1275" s="371"/>
      <c r="X1275" s="306"/>
      <c r="Y1275" s="307"/>
      <c r="Z1275" s="311"/>
      <c r="AA1275" s="328"/>
      <c r="AB1275" s="304"/>
      <c r="AC1275" s="351"/>
      <c r="AD1275" s="351"/>
      <c r="AE1275" s="360"/>
      <c r="AF1275" s="361"/>
      <c r="AG1275" s="351"/>
    </row>
    <row r="1276" spans="1:33" ht="15.75" hidden="1">
      <c r="A1276" s="75" t="s">
        <v>6075</v>
      </c>
      <c r="B1276" s="39" t="s">
        <v>1543</v>
      </c>
      <c r="C1276" s="40" t="s">
        <v>2179</v>
      </c>
      <c r="D1276" s="40" t="s">
        <v>3315</v>
      </c>
      <c r="E1276" s="40" t="s">
        <v>2116</v>
      </c>
      <c r="F1276" s="40">
        <v>3</v>
      </c>
      <c r="G1276" s="42" t="s">
        <v>2109</v>
      </c>
      <c r="H1276" s="43" t="s">
        <v>3316</v>
      </c>
      <c r="I1276" s="233">
        <v>5021</v>
      </c>
      <c r="J1276" s="234">
        <v>678</v>
      </c>
      <c r="K1276" s="249">
        <v>149</v>
      </c>
      <c r="L1276" s="170">
        <v>1127.4000000000001</v>
      </c>
      <c r="M1276" s="24">
        <f t="shared" si="123"/>
        <v>2.9675363400000002E-2</v>
      </c>
      <c r="N1276" s="24">
        <f t="shared" si="124"/>
        <v>1.7846280199999998E-2</v>
      </c>
      <c r="O1276" s="44">
        <f t="shared" si="125"/>
        <v>4.3350039999999999E-4</v>
      </c>
      <c r="P1276" s="20">
        <f t="shared" si="122"/>
        <v>65025</v>
      </c>
      <c r="Q1276" s="128"/>
      <c r="R1276" s="128"/>
      <c r="S1276" s="139"/>
      <c r="T1276" s="382"/>
      <c r="U1276" s="415"/>
      <c r="V1276" s="327"/>
      <c r="W1276" s="371"/>
      <c r="X1276" s="306"/>
      <c r="Y1276" s="307"/>
      <c r="Z1276" s="311"/>
      <c r="AA1276" s="328"/>
      <c r="AB1276" s="304"/>
      <c r="AC1276" s="351"/>
      <c r="AD1276" s="351"/>
      <c r="AE1276" s="360"/>
      <c r="AF1276" s="361"/>
      <c r="AG1276" s="351"/>
    </row>
    <row r="1277" spans="1:33" ht="15.75" hidden="1">
      <c r="A1277" s="75" t="s">
        <v>6076</v>
      </c>
      <c r="B1277" s="39" t="s">
        <v>1544</v>
      </c>
      <c r="C1277" s="40" t="s">
        <v>2179</v>
      </c>
      <c r="D1277" s="40" t="s">
        <v>3315</v>
      </c>
      <c r="E1277" s="40" t="s">
        <v>2115</v>
      </c>
      <c r="F1277" s="40" t="s">
        <v>2119</v>
      </c>
      <c r="G1277" s="42" t="s">
        <v>2108</v>
      </c>
      <c r="H1277" s="43" t="s">
        <v>3317</v>
      </c>
      <c r="I1277" s="233">
        <v>4769</v>
      </c>
      <c r="J1277" s="234">
        <v>675</v>
      </c>
      <c r="K1277" s="249">
        <v>111</v>
      </c>
      <c r="L1277" s="170">
        <v>1922.16</v>
      </c>
      <c r="M1277" s="24">
        <f t="shared" si="123"/>
        <v>2.3275319700000002E-2</v>
      </c>
      <c r="N1277" s="24">
        <f t="shared" si="124"/>
        <v>8.1735343000000002E-3</v>
      </c>
      <c r="O1277" s="44">
        <f t="shared" si="125"/>
        <v>1.9854160000000001E-4</v>
      </c>
      <c r="P1277" s="20">
        <f t="shared" si="122"/>
        <v>29781</v>
      </c>
      <c r="Q1277" s="128"/>
      <c r="R1277" s="128"/>
      <c r="S1277" s="139"/>
      <c r="T1277" s="382"/>
      <c r="U1277" s="415"/>
      <c r="V1277" s="327"/>
      <c r="W1277" s="371"/>
      <c r="X1277" s="306"/>
      <c r="Y1277" s="307"/>
      <c r="Z1277" s="311"/>
      <c r="AA1277" s="328"/>
      <c r="AB1277" s="304"/>
      <c r="AC1277" s="351"/>
      <c r="AD1277" s="351"/>
      <c r="AE1277" s="360"/>
      <c r="AF1277" s="361"/>
      <c r="AG1277" s="351"/>
    </row>
    <row r="1278" spans="1:33" ht="15.75" hidden="1">
      <c r="A1278" s="75" t="s">
        <v>6077</v>
      </c>
      <c r="B1278" s="39" t="s">
        <v>1545</v>
      </c>
      <c r="C1278" s="40" t="s">
        <v>2179</v>
      </c>
      <c r="D1278" s="40" t="s">
        <v>3315</v>
      </c>
      <c r="E1278" s="40" t="s">
        <v>2120</v>
      </c>
      <c r="F1278" s="40" t="s">
        <v>2119</v>
      </c>
      <c r="G1278" s="42" t="s">
        <v>2108</v>
      </c>
      <c r="H1278" s="43" t="s">
        <v>3318</v>
      </c>
      <c r="I1278" s="233">
        <v>6894</v>
      </c>
      <c r="J1278" s="234">
        <v>941</v>
      </c>
      <c r="K1278" s="249">
        <v>295</v>
      </c>
      <c r="L1278" s="170">
        <v>814.08</v>
      </c>
      <c r="M1278" s="24">
        <f t="shared" si="123"/>
        <v>4.2790832600000002E-2</v>
      </c>
      <c r="N1278" s="24">
        <f t="shared" si="124"/>
        <v>4.9462182399999999E-2</v>
      </c>
      <c r="O1278" s="44">
        <f t="shared" si="125"/>
        <v>1.2014759999999999E-3</v>
      </c>
      <c r="P1278" s="20">
        <f t="shared" si="122"/>
        <v>180221</v>
      </c>
      <c r="Q1278" s="128"/>
      <c r="R1278" s="128"/>
      <c r="S1278" s="139"/>
      <c r="T1278" s="382"/>
      <c r="U1278" s="415"/>
      <c r="V1278" s="327"/>
      <c r="W1278" s="371"/>
      <c r="X1278" s="306"/>
      <c r="Y1278" s="307"/>
      <c r="Z1278" s="311"/>
      <c r="AA1278" s="328"/>
      <c r="AB1278" s="304"/>
      <c r="AC1278" s="351"/>
      <c r="AD1278" s="351"/>
      <c r="AE1278" s="360"/>
      <c r="AF1278" s="361"/>
      <c r="AG1278" s="351"/>
    </row>
    <row r="1279" spans="1:33" ht="15.75" hidden="1">
      <c r="A1279" s="75" t="s">
        <v>6078</v>
      </c>
      <c r="B1279" s="39" t="s">
        <v>1546</v>
      </c>
      <c r="C1279" s="40" t="s">
        <v>2179</v>
      </c>
      <c r="D1279" s="40" t="s">
        <v>3315</v>
      </c>
      <c r="E1279" s="40" t="s">
        <v>2122</v>
      </c>
      <c r="F1279" s="40" t="s">
        <v>2119</v>
      </c>
      <c r="G1279" s="42" t="s">
        <v>2108</v>
      </c>
      <c r="H1279" s="43" t="s">
        <v>3319</v>
      </c>
      <c r="I1279" s="233">
        <v>4298</v>
      </c>
      <c r="J1279" s="234">
        <v>630</v>
      </c>
      <c r="K1279" s="249">
        <v>142</v>
      </c>
      <c r="L1279" s="170">
        <v>586.13</v>
      </c>
      <c r="M1279" s="24">
        <f t="shared" si="123"/>
        <v>3.3038622599999998E-2</v>
      </c>
      <c r="N1279" s="24">
        <f t="shared" si="124"/>
        <v>3.5511460299999999E-2</v>
      </c>
      <c r="O1279" s="44">
        <f t="shared" si="125"/>
        <v>8.6260180000000001E-4</v>
      </c>
      <c r="P1279" s="20">
        <f t="shared" si="122"/>
        <v>129390</v>
      </c>
      <c r="Q1279" s="128"/>
      <c r="R1279" s="128"/>
      <c r="S1279" s="139"/>
      <c r="T1279" s="382"/>
      <c r="U1279" s="415"/>
      <c r="V1279" s="327"/>
      <c r="W1279" s="371"/>
      <c r="X1279" s="306"/>
      <c r="Y1279" s="307"/>
      <c r="Z1279" s="311"/>
      <c r="AA1279" s="328"/>
      <c r="AB1279" s="304"/>
      <c r="AC1279" s="351"/>
      <c r="AD1279" s="351"/>
      <c r="AE1279" s="360"/>
      <c r="AF1279" s="361"/>
      <c r="AG1279" s="351"/>
    </row>
    <row r="1280" spans="1:33" ht="15.75" hidden="1">
      <c r="A1280" s="75" t="s">
        <v>6079</v>
      </c>
      <c r="B1280" s="39" t="s">
        <v>1547</v>
      </c>
      <c r="C1280" s="40" t="s">
        <v>2179</v>
      </c>
      <c r="D1280" s="40" t="s">
        <v>3315</v>
      </c>
      <c r="E1280" s="40" t="s">
        <v>2124</v>
      </c>
      <c r="F1280" s="40" t="s">
        <v>2119</v>
      </c>
      <c r="G1280" s="42" t="s">
        <v>2108</v>
      </c>
      <c r="H1280" s="43" t="s">
        <v>3320</v>
      </c>
      <c r="I1280" s="233">
        <v>3504</v>
      </c>
      <c r="J1280" s="234">
        <v>508</v>
      </c>
      <c r="K1280" s="249">
        <v>189</v>
      </c>
      <c r="L1280" s="170">
        <v>673.59</v>
      </c>
      <c r="M1280" s="24">
        <f t="shared" si="123"/>
        <v>5.3938356100000001E-2</v>
      </c>
      <c r="N1280" s="24">
        <f t="shared" si="124"/>
        <v>4.0678580200000002E-2</v>
      </c>
      <c r="O1280" s="44">
        <f t="shared" si="125"/>
        <v>9.8811519999999998E-4</v>
      </c>
      <c r="P1280" s="20">
        <f t="shared" si="122"/>
        <v>148217</v>
      </c>
      <c r="Q1280" s="128"/>
      <c r="R1280" s="128"/>
      <c r="S1280" s="139"/>
      <c r="T1280" s="382"/>
      <c r="U1280" s="415"/>
      <c r="V1280" s="327"/>
      <c r="W1280" s="371"/>
      <c r="X1280" s="306"/>
      <c r="Y1280" s="307"/>
      <c r="Z1280" s="311"/>
      <c r="AA1280" s="328"/>
      <c r="AB1280" s="304"/>
      <c r="AC1280" s="351"/>
      <c r="AD1280" s="351"/>
      <c r="AE1280" s="360"/>
      <c r="AF1280" s="361"/>
      <c r="AG1280" s="351"/>
    </row>
    <row r="1281" spans="1:33" ht="15.75" hidden="1">
      <c r="A1281" s="75" t="s">
        <v>6080</v>
      </c>
      <c r="B1281" s="39" t="s">
        <v>1548</v>
      </c>
      <c r="C1281" s="40" t="s">
        <v>2179</v>
      </c>
      <c r="D1281" s="40" t="s">
        <v>3315</v>
      </c>
      <c r="E1281" s="40" t="s">
        <v>2126</v>
      </c>
      <c r="F1281" s="40">
        <v>3</v>
      </c>
      <c r="G1281" s="42" t="s">
        <v>2109</v>
      </c>
      <c r="H1281" s="43" t="s">
        <v>3321</v>
      </c>
      <c r="I1281" s="233">
        <v>14458</v>
      </c>
      <c r="J1281" s="234">
        <v>1895</v>
      </c>
      <c r="K1281" s="249">
        <v>213</v>
      </c>
      <c r="L1281" s="170">
        <v>1294.74</v>
      </c>
      <c r="M1281" s="24">
        <f t="shared" si="123"/>
        <v>1.4732328100000001E-2</v>
      </c>
      <c r="N1281" s="24">
        <f t="shared" si="124"/>
        <v>2.15624463E-2</v>
      </c>
      <c r="O1281" s="44">
        <f t="shared" si="125"/>
        <v>5.2376899999999999E-4</v>
      </c>
      <c r="P1281" s="20">
        <f t="shared" si="122"/>
        <v>78565</v>
      </c>
      <c r="Q1281" s="128"/>
      <c r="R1281" s="128"/>
      <c r="S1281" s="139"/>
      <c r="T1281" s="382"/>
      <c r="U1281" s="415"/>
      <c r="V1281" s="327"/>
      <c r="W1281" s="371"/>
      <c r="X1281" s="306"/>
      <c r="Y1281" s="307"/>
      <c r="Z1281" s="311"/>
      <c r="AA1281" s="328"/>
      <c r="AB1281" s="304"/>
      <c r="AC1281" s="351"/>
      <c r="AD1281" s="351"/>
      <c r="AE1281" s="360"/>
      <c r="AF1281" s="361"/>
      <c r="AG1281" s="351"/>
    </row>
    <row r="1282" spans="1:33" ht="15.75" hidden="1">
      <c r="A1282" s="75" t="s">
        <v>6081</v>
      </c>
      <c r="B1282" s="39" t="s">
        <v>1549</v>
      </c>
      <c r="C1282" s="40" t="s">
        <v>2179</v>
      </c>
      <c r="D1282" s="40" t="s">
        <v>3322</v>
      </c>
      <c r="E1282" s="40" t="s">
        <v>2116</v>
      </c>
      <c r="F1282" s="40" t="s">
        <v>2117</v>
      </c>
      <c r="G1282" s="42" t="s">
        <v>2107</v>
      </c>
      <c r="H1282" s="43" t="s">
        <v>3323</v>
      </c>
      <c r="I1282" s="233">
        <v>39992</v>
      </c>
      <c r="J1282" s="234">
        <v>5279</v>
      </c>
      <c r="K1282" s="249">
        <v>288</v>
      </c>
      <c r="L1282" s="170">
        <v>1576.92</v>
      </c>
      <c r="M1282" s="24">
        <f t="shared" si="123"/>
        <v>7.2014402E-3</v>
      </c>
      <c r="N1282" s="24">
        <f t="shared" si="124"/>
        <v>2.41080098E-2</v>
      </c>
      <c r="O1282" s="44">
        <f t="shared" si="125"/>
        <v>5.8560280000000001E-4</v>
      </c>
      <c r="P1282" s="20">
        <f t="shared" si="122"/>
        <v>87840</v>
      </c>
      <c r="Q1282" s="128"/>
      <c r="R1282" s="128"/>
      <c r="S1282" s="139"/>
      <c r="T1282" s="382"/>
      <c r="U1282" s="415"/>
      <c r="V1282" s="327"/>
      <c r="W1282" s="371"/>
      <c r="X1282" s="306"/>
      <c r="Y1282" s="307"/>
      <c r="Z1282" s="311"/>
      <c r="AA1282" s="328"/>
      <c r="AB1282" s="304"/>
      <c r="AC1282" s="351"/>
      <c r="AD1282" s="351"/>
      <c r="AE1282" s="360"/>
      <c r="AF1282" s="361"/>
      <c r="AG1282" s="351"/>
    </row>
    <row r="1283" spans="1:33" ht="15.75" hidden="1">
      <c r="A1283" s="75" t="s">
        <v>6082</v>
      </c>
      <c r="B1283" s="39" t="s">
        <v>1550</v>
      </c>
      <c r="C1283" s="40" t="s">
        <v>2179</v>
      </c>
      <c r="D1283" s="40" t="s">
        <v>3322</v>
      </c>
      <c r="E1283" s="40" t="s">
        <v>2115</v>
      </c>
      <c r="F1283" s="40">
        <v>3</v>
      </c>
      <c r="G1283" s="42" t="s">
        <v>2109</v>
      </c>
      <c r="H1283" s="43" t="s">
        <v>3324</v>
      </c>
      <c r="I1283" s="233">
        <v>11554</v>
      </c>
      <c r="J1283" s="234">
        <v>1675</v>
      </c>
      <c r="K1283" s="249">
        <v>71</v>
      </c>
      <c r="L1283" s="170">
        <v>2636.13</v>
      </c>
      <c r="M1283" s="24">
        <f t="shared" si="123"/>
        <v>6.1450578999999996E-3</v>
      </c>
      <c r="N1283" s="24">
        <f t="shared" si="124"/>
        <v>3.9045767000000001E-3</v>
      </c>
      <c r="O1283" s="44">
        <f t="shared" si="125"/>
        <v>9.4845200000000005E-5</v>
      </c>
      <c r="P1283" s="20">
        <f t="shared" si="122"/>
        <v>14226</v>
      </c>
      <c r="Q1283" s="128"/>
      <c r="R1283" s="128"/>
      <c r="S1283" s="139"/>
      <c r="T1283" s="382"/>
      <c r="U1283" s="415"/>
      <c r="V1283" s="327"/>
      <c r="W1283" s="371"/>
      <c r="X1283" s="306"/>
      <c r="Y1283" s="307"/>
      <c r="Z1283" s="311"/>
      <c r="AA1283" s="328"/>
      <c r="AB1283" s="304"/>
      <c r="AC1283" s="351"/>
      <c r="AD1283" s="351"/>
      <c r="AE1283" s="360"/>
      <c r="AF1283" s="361"/>
      <c r="AG1283" s="351"/>
    </row>
    <row r="1284" spans="1:33" ht="15.75" hidden="1">
      <c r="A1284" s="75" t="s">
        <v>6083</v>
      </c>
      <c r="B1284" s="39" t="s">
        <v>1551</v>
      </c>
      <c r="C1284" s="40" t="s">
        <v>2179</v>
      </c>
      <c r="D1284" s="40" t="s">
        <v>3322</v>
      </c>
      <c r="E1284" s="40" t="s">
        <v>2120</v>
      </c>
      <c r="F1284" s="40" t="s">
        <v>2119</v>
      </c>
      <c r="G1284" s="42" t="s">
        <v>2108</v>
      </c>
      <c r="H1284" s="43" t="s">
        <v>3325</v>
      </c>
      <c r="I1284" s="233">
        <v>8630</v>
      </c>
      <c r="J1284" s="234">
        <v>1194</v>
      </c>
      <c r="K1284" s="249">
        <v>110</v>
      </c>
      <c r="L1284" s="170">
        <v>1169.18</v>
      </c>
      <c r="M1284" s="24">
        <f t="shared" si="123"/>
        <v>1.2746234E-2</v>
      </c>
      <c r="N1284" s="24">
        <f t="shared" si="124"/>
        <v>1.3016818100000001E-2</v>
      </c>
      <c r="O1284" s="44">
        <f t="shared" si="125"/>
        <v>3.161889E-4</v>
      </c>
      <c r="P1284" s="20">
        <f t="shared" si="122"/>
        <v>47428</v>
      </c>
      <c r="Q1284" s="128"/>
      <c r="R1284" s="128"/>
      <c r="S1284" s="139"/>
      <c r="T1284" s="382"/>
      <c r="U1284" s="415"/>
      <c r="V1284" s="327"/>
      <c r="W1284" s="371"/>
      <c r="X1284" s="306"/>
      <c r="Y1284" s="307"/>
      <c r="Z1284" s="311"/>
      <c r="AA1284" s="328"/>
      <c r="AB1284" s="304"/>
      <c r="AC1284" s="351"/>
      <c r="AD1284" s="351"/>
      <c r="AE1284" s="360"/>
      <c r="AF1284" s="361"/>
      <c r="AG1284" s="351"/>
    </row>
    <row r="1285" spans="1:33" ht="15.75" hidden="1">
      <c r="A1285" s="75" t="s">
        <v>6084</v>
      </c>
      <c r="B1285" s="39" t="s">
        <v>1552</v>
      </c>
      <c r="C1285" s="40" t="s">
        <v>2179</v>
      </c>
      <c r="D1285" s="40" t="s">
        <v>3322</v>
      </c>
      <c r="E1285" s="40" t="s">
        <v>2122</v>
      </c>
      <c r="F1285" s="40" t="s">
        <v>2119</v>
      </c>
      <c r="G1285" s="42" t="s">
        <v>2108</v>
      </c>
      <c r="H1285" s="43" t="s">
        <v>3326</v>
      </c>
      <c r="I1285" s="233">
        <v>5789</v>
      </c>
      <c r="J1285" s="234">
        <v>890</v>
      </c>
      <c r="K1285" s="249">
        <v>25</v>
      </c>
      <c r="L1285" s="170">
        <v>2378.44</v>
      </c>
      <c r="M1285" s="24">
        <f t="shared" si="123"/>
        <v>4.3185350999999997E-3</v>
      </c>
      <c r="N1285" s="24">
        <f t="shared" si="124"/>
        <v>1.6159735000000001E-3</v>
      </c>
      <c r="O1285" s="44">
        <f t="shared" si="125"/>
        <v>3.9253199999999999E-5</v>
      </c>
      <c r="P1285" s="20">
        <f t="shared" ref="P1285:P1348" si="126">ROUNDDOWN(150000000*O1285,0)</f>
        <v>5887</v>
      </c>
      <c r="Q1285" s="128"/>
      <c r="R1285" s="128"/>
      <c r="S1285" s="139"/>
      <c r="T1285" s="382"/>
      <c r="U1285" s="415"/>
      <c r="V1285" s="327"/>
      <c r="W1285" s="371"/>
      <c r="X1285" s="306"/>
      <c r="Y1285" s="307"/>
      <c r="Z1285" s="311"/>
      <c r="AA1285" s="328"/>
      <c r="AB1285" s="304"/>
      <c r="AC1285" s="351"/>
      <c r="AD1285" s="351"/>
      <c r="AE1285" s="360"/>
      <c r="AF1285" s="361"/>
      <c r="AG1285" s="351"/>
    </row>
    <row r="1286" spans="1:33" ht="15.75" hidden="1">
      <c r="A1286" s="75" t="s">
        <v>6085</v>
      </c>
      <c r="B1286" s="39" t="s">
        <v>1553</v>
      </c>
      <c r="C1286" s="40" t="s">
        <v>2179</v>
      </c>
      <c r="D1286" s="40" t="s">
        <v>3322</v>
      </c>
      <c r="E1286" s="40" t="s">
        <v>2124</v>
      </c>
      <c r="F1286" s="40" t="s">
        <v>2119</v>
      </c>
      <c r="G1286" s="42" t="s">
        <v>2108</v>
      </c>
      <c r="H1286" s="43" t="s">
        <v>3327</v>
      </c>
      <c r="I1286" s="233">
        <v>9883</v>
      </c>
      <c r="J1286" s="234">
        <v>1387</v>
      </c>
      <c r="K1286" s="249">
        <v>70</v>
      </c>
      <c r="L1286" s="170">
        <v>1333.17</v>
      </c>
      <c r="M1286" s="24">
        <f t="shared" si="123"/>
        <v>7.0828695000000001E-3</v>
      </c>
      <c r="N1286" s="24">
        <f t="shared" si="124"/>
        <v>7.3688575999999997E-3</v>
      </c>
      <c r="O1286" s="44">
        <f t="shared" si="125"/>
        <v>1.7899539999999999E-4</v>
      </c>
      <c r="P1286" s="20">
        <f t="shared" si="126"/>
        <v>26849</v>
      </c>
      <c r="Q1286" s="128"/>
      <c r="R1286" s="128"/>
      <c r="S1286" s="139"/>
      <c r="T1286" s="382"/>
      <c r="U1286" s="415"/>
      <c r="V1286" s="327"/>
      <c r="W1286" s="371"/>
      <c r="X1286" s="306"/>
      <c r="Y1286" s="307"/>
      <c r="Z1286" s="311"/>
      <c r="AA1286" s="328"/>
      <c r="AB1286" s="304"/>
      <c r="AC1286" s="351"/>
      <c r="AD1286" s="351"/>
      <c r="AE1286" s="360"/>
      <c r="AF1286" s="361"/>
      <c r="AG1286" s="351"/>
    </row>
    <row r="1287" spans="1:33" ht="15.75" hidden="1">
      <c r="A1287" s="75" t="s">
        <v>6086</v>
      </c>
      <c r="B1287" s="39" t="s">
        <v>1554</v>
      </c>
      <c r="C1287" s="40" t="s">
        <v>2179</v>
      </c>
      <c r="D1287" s="40" t="s">
        <v>2292</v>
      </c>
      <c r="E1287" s="40" t="s">
        <v>2116</v>
      </c>
      <c r="F1287" s="40" t="s">
        <v>2117</v>
      </c>
      <c r="G1287" s="42" t="s">
        <v>2107</v>
      </c>
      <c r="H1287" s="43" t="s">
        <v>3328</v>
      </c>
      <c r="I1287" s="233">
        <v>52262</v>
      </c>
      <c r="J1287" s="234">
        <v>6976</v>
      </c>
      <c r="K1287" s="249">
        <v>493</v>
      </c>
      <c r="L1287" s="170">
        <v>2055.14</v>
      </c>
      <c r="M1287" s="24">
        <f t="shared" si="123"/>
        <v>9.4332401999999999E-3</v>
      </c>
      <c r="N1287" s="24">
        <f t="shared" si="124"/>
        <v>3.2020341000000001E-2</v>
      </c>
      <c r="O1287" s="44">
        <f t="shared" si="125"/>
        <v>7.7779970000000005E-4</v>
      </c>
      <c r="P1287" s="20">
        <f t="shared" si="126"/>
        <v>116669</v>
      </c>
      <c r="Q1287" s="128"/>
      <c r="R1287" s="128"/>
      <c r="S1287" s="139"/>
      <c r="T1287" s="382"/>
      <c r="U1287" s="415"/>
      <c r="V1287" s="327"/>
      <c r="W1287" s="371"/>
      <c r="X1287" s="306"/>
      <c r="Y1287" s="307"/>
      <c r="Z1287" s="311"/>
      <c r="AA1287" s="328"/>
      <c r="AB1287" s="304"/>
      <c r="AC1287" s="351"/>
      <c r="AD1287" s="351"/>
      <c r="AE1287" s="360"/>
      <c r="AF1287" s="361"/>
      <c r="AG1287" s="351"/>
    </row>
    <row r="1288" spans="1:33" ht="15.75" hidden="1">
      <c r="A1288" s="75" t="s">
        <v>6087</v>
      </c>
      <c r="B1288" s="39" t="s">
        <v>1555</v>
      </c>
      <c r="C1288" s="40" t="s">
        <v>2179</v>
      </c>
      <c r="D1288" s="40" t="s">
        <v>2294</v>
      </c>
      <c r="E1288" s="40" t="s">
        <v>2116</v>
      </c>
      <c r="F1288" s="40" t="s">
        <v>2117</v>
      </c>
      <c r="G1288" s="42" t="s">
        <v>2107</v>
      </c>
      <c r="H1288" s="43" t="s">
        <v>3329</v>
      </c>
      <c r="I1288" s="233">
        <v>120000</v>
      </c>
      <c r="J1288" s="234">
        <v>15009</v>
      </c>
      <c r="K1288" s="249">
        <v>721</v>
      </c>
      <c r="L1288" s="170">
        <v>3787.58</v>
      </c>
      <c r="M1288" s="24">
        <f t="shared" si="123"/>
        <v>6.0083332999999999E-3</v>
      </c>
      <c r="N1288" s="24">
        <f t="shared" si="124"/>
        <v>2.3809153699999999E-2</v>
      </c>
      <c r="O1288" s="44">
        <f t="shared" si="125"/>
        <v>5.7834339999999996E-4</v>
      </c>
      <c r="P1288" s="20">
        <f t="shared" si="126"/>
        <v>86751</v>
      </c>
      <c r="Q1288" s="128"/>
      <c r="R1288" s="128"/>
      <c r="S1288" s="139"/>
      <c r="T1288" s="382"/>
      <c r="U1288" s="415"/>
      <c r="V1288" s="327"/>
      <c r="W1288" s="371"/>
      <c r="X1288" s="306"/>
      <c r="Y1288" s="307"/>
      <c r="Z1288" s="311"/>
      <c r="AA1288" s="328"/>
      <c r="AB1288" s="304"/>
      <c r="AC1288" s="351"/>
      <c r="AD1288" s="351"/>
      <c r="AE1288" s="360"/>
      <c r="AF1288" s="361"/>
      <c r="AG1288" s="351"/>
    </row>
    <row r="1289" spans="1:33" ht="15.75" hidden="1">
      <c r="A1289" s="75" t="s">
        <v>6088</v>
      </c>
      <c r="B1289" s="39" t="s">
        <v>1556</v>
      </c>
      <c r="C1289" s="40" t="s">
        <v>2179</v>
      </c>
      <c r="D1289" s="40" t="s">
        <v>2427</v>
      </c>
      <c r="E1289" s="40" t="s">
        <v>2116</v>
      </c>
      <c r="F1289" s="40" t="s">
        <v>2117</v>
      </c>
      <c r="G1289" s="42" t="s">
        <v>2107</v>
      </c>
      <c r="H1289" s="43" t="s">
        <v>3330</v>
      </c>
      <c r="I1289" s="233">
        <v>213029</v>
      </c>
      <c r="J1289" s="234">
        <v>26973</v>
      </c>
      <c r="K1289" s="249">
        <v>3088</v>
      </c>
      <c r="L1289" s="170">
        <v>1599.97</v>
      </c>
      <c r="M1289" s="24">
        <f t="shared" si="123"/>
        <v>1.44956789E-2</v>
      </c>
      <c r="N1289" s="24">
        <f t="shared" si="124"/>
        <v>0.24437454880000001</v>
      </c>
      <c r="O1289" s="44">
        <f t="shared" si="125"/>
        <v>5.9360534000000003E-3</v>
      </c>
      <c r="P1289" s="20">
        <f t="shared" si="126"/>
        <v>890408</v>
      </c>
      <c r="Q1289" s="128"/>
      <c r="R1289" s="128"/>
      <c r="S1289" s="139"/>
      <c r="T1289" s="382"/>
      <c r="U1289" s="415"/>
      <c r="V1289" s="327"/>
      <c r="W1289" s="371"/>
      <c r="X1289" s="306"/>
      <c r="Y1289" s="307"/>
      <c r="Z1289" s="311"/>
      <c r="AA1289" s="328"/>
      <c r="AB1289" s="304"/>
      <c r="AC1289" s="351"/>
      <c r="AD1289" s="351"/>
      <c r="AE1289" s="360"/>
      <c r="AF1289" s="361"/>
      <c r="AG1289" s="351"/>
    </row>
    <row r="1290" spans="1:33" ht="15.75" hidden="1">
      <c r="A1290" s="75" t="s">
        <v>6089</v>
      </c>
      <c r="B1290" s="39" t="s">
        <v>1557</v>
      </c>
      <c r="C1290" s="40" t="s">
        <v>2179</v>
      </c>
      <c r="D1290" s="40" t="s">
        <v>2296</v>
      </c>
      <c r="E1290" s="40" t="s">
        <v>2116</v>
      </c>
      <c r="F1290" s="40" t="s">
        <v>2117</v>
      </c>
      <c r="G1290" s="42" t="s">
        <v>2107</v>
      </c>
      <c r="H1290" s="43" t="s">
        <v>3331</v>
      </c>
      <c r="I1290" s="233">
        <v>77872</v>
      </c>
      <c r="J1290" s="234">
        <v>10756</v>
      </c>
      <c r="K1290" s="249">
        <v>808</v>
      </c>
      <c r="L1290" s="170">
        <v>1838.73</v>
      </c>
      <c r="M1290" s="24">
        <f t="shared" si="123"/>
        <v>1.03760016E-2</v>
      </c>
      <c r="N1290" s="24">
        <f t="shared" si="124"/>
        <v>6.0696390000000003E-2</v>
      </c>
      <c r="O1290" s="44">
        <f t="shared" si="125"/>
        <v>1.4743638999999999E-3</v>
      </c>
      <c r="P1290" s="20">
        <f t="shared" si="126"/>
        <v>221154</v>
      </c>
      <c r="Q1290" s="128"/>
      <c r="R1290" s="128"/>
      <c r="S1290" s="139"/>
      <c r="T1290" s="382"/>
      <c r="U1290" s="415"/>
      <c r="V1290" s="327"/>
      <c r="W1290" s="371"/>
      <c r="X1290" s="306"/>
      <c r="Y1290" s="307"/>
      <c r="Z1290" s="311"/>
      <c r="AA1290" s="328"/>
      <c r="AB1290" s="304"/>
      <c r="AC1290" s="351"/>
      <c r="AD1290" s="351"/>
      <c r="AE1290" s="360"/>
      <c r="AF1290" s="361"/>
      <c r="AG1290" s="351"/>
    </row>
    <row r="1291" spans="1:33" ht="16.5" hidden="1" thickBot="1">
      <c r="A1291" s="78" t="s">
        <v>6090</v>
      </c>
      <c r="B1291" s="79" t="s">
        <v>1558</v>
      </c>
      <c r="C1291" s="80" t="s">
        <v>2179</v>
      </c>
      <c r="D1291" s="80" t="s">
        <v>3332</v>
      </c>
      <c r="E1291" s="80" t="s">
        <v>2116</v>
      </c>
      <c r="F1291" s="80" t="s">
        <v>2117</v>
      </c>
      <c r="G1291" s="81" t="s">
        <v>2107</v>
      </c>
      <c r="H1291" s="82" t="s">
        <v>2110</v>
      </c>
      <c r="I1291" s="233">
        <v>1777972</v>
      </c>
      <c r="J1291" s="234">
        <v>210306</v>
      </c>
      <c r="K1291" s="249">
        <v>5122</v>
      </c>
      <c r="L1291" s="170">
        <v>3700.25</v>
      </c>
      <c r="M1291" s="84">
        <f t="shared" si="123"/>
        <v>2.8808102000000002E-3</v>
      </c>
      <c r="N1291" s="84">
        <f t="shared" si="124"/>
        <v>0.1637326315</v>
      </c>
      <c r="O1291" s="85">
        <f t="shared" si="125"/>
        <v>3.9771967000000004E-3</v>
      </c>
      <c r="P1291" s="20">
        <f t="shared" si="126"/>
        <v>596579</v>
      </c>
      <c r="Q1291" s="131"/>
      <c r="R1291" s="131"/>
      <c r="S1291" s="140"/>
      <c r="T1291" s="383"/>
      <c r="U1291" s="415"/>
      <c r="V1291" s="327"/>
      <c r="W1291" s="371"/>
      <c r="X1291" s="306"/>
      <c r="Y1291" s="307"/>
      <c r="Z1291" s="311"/>
      <c r="AA1291" s="329"/>
      <c r="AB1291" s="304"/>
      <c r="AC1291" s="351"/>
      <c r="AD1291" s="351"/>
      <c r="AE1291" s="360"/>
      <c r="AF1291" s="361"/>
      <c r="AG1291" s="351"/>
    </row>
    <row r="1292" spans="1:33" s="11" customFormat="1" ht="16.5" hidden="1" thickBot="1">
      <c r="A1292" s="113" t="s">
        <v>4983</v>
      </c>
      <c r="B1292" s="108"/>
      <c r="C1292" s="88">
        <v>14</v>
      </c>
      <c r="D1292" s="89" t="s">
        <v>1680</v>
      </c>
      <c r="E1292" s="90"/>
      <c r="F1292" s="90"/>
      <c r="G1292" s="91"/>
      <c r="H1292" s="92"/>
      <c r="I1292" s="162">
        <f>SUM(I978:I1291)</f>
        <v>5403412</v>
      </c>
      <c r="J1292" s="162">
        <f>SUM(J978:J1291)</f>
        <v>726158</v>
      </c>
      <c r="K1292" s="162">
        <f>SUM(K978:K1291)</f>
        <v>45551</v>
      </c>
      <c r="L1292" s="94"/>
      <c r="M1292" s="94"/>
      <c r="N1292" s="94"/>
      <c r="O1292" s="96"/>
      <c r="P1292" s="97">
        <f>SUM(P978:P1291)</f>
        <v>19072523</v>
      </c>
      <c r="Q1292" s="97"/>
      <c r="R1292" s="97"/>
      <c r="S1292" s="97"/>
      <c r="T1292" s="300"/>
      <c r="U1292" s="416"/>
      <c r="V1292" s="308"/>
      <c r="W1292" s="370"/>
      <c r="X1292" s="308"/>
      <c r="Y1292" s="308"/>
      <c r="Z1292" s="308"/>
      <c r="AA1292" s="308"/>
      <c r="AB1292" s="308"/>
      <c r="AC1292" s="359"/>
      <c r="AD1292" s="359"/>
      <c r="AE1292" s="359"/>
      <c r="AF1292" s="359"/>
      <c r="AG1292" s="359"/>
    </row>
    <row r="1293" spans="1:33" ht="15" hidden="1">
      <c r="A1293" s="112" t="s">
        <v>6091</v>
      </c>
      <c r="B1293" s="100" t="s">
        <v>1559</v>
      </c>
      <c r="C1293" s="101" t="s">
        <v>2215</v>
      </c>
      <c r="D1293" s="101" t="s">
        <v>2116</v>
      </c>
      <c r="E1293" s="101" t="s">
        <v>2116</v>
      </c>
      <c r="F1293" s="101" t="s">
        <v>2117</v>
      </c>
      <c r="G1293" s="102" t="s">
        <v>2107</v>
      </c>
      <c r="H1293" s="103" t="s">
        <v>3333</v>
      </c>
      <c r="I1293" s="236">
        <v>35930</v>
      </c>
      <c r="J1293" s="237">
        <v>4258</v>
      </c>
      <c r="K1293" s="250">
        <v>166</v>
      </c>
      <c r="L1293" s="170">
        <v>1556.02</v>
      </c>
      <c r="M1293" s="105">
        <f t="shared" ref="M1293:M1324" si="127" xml:space="preserve"> ROUNDDOWN(K1293/I1293,10)</f>
        <v>4.6200946000000001E-3</v>
      </c>
      <c r="N1293" s="105">
        <f t="shared" ref="N1293:N1324" si="128">ROUNDDOWN(J1293*M1293/L1293,10)</f>
        <v>1.26427441E-2</v>
      </c>
      <c r="O1293" s="106">
        <f t="shared" ref="O1293:O1324" si="129">ROUNDDOWN(N1293/$N$2499,10)</f>
        <v>3.0710230000000001E-4</v>
      </c>
      <c r="P1293" s="20">
        <f t="shared" si="126"/>
        <v>46065</v>
      </c>
      <c r="Q1293" s="137"/>
      <c r="R1293" s="137"/>
      <c r="S1293" s="137"/>
      <c r="T1293" s="396"/>
      <c r="U1293" s="415"/>
      <c r="V1293" s="330"/>
      <c r="W1293" s="371"/>
      <c r="X1293" s="306"/>
      <c r="Y1293" s="307"/>
      <c r="Z1293" s="311"/>
      <c r="AA1293" s="331"/>
      <c r="AB1293" s="304"/>
      <c r="AC1293" s="351"/>
      <c r="AD1293" s="351"/>
      <c r="AE1293" s="360"/>
      <c r="AF1293" s="361"/>
      <c r="AG1293" s="351"/>
    </row>
    <row r="1294" spans="1:33" ht="15" hidden="1">
      <c r="A1294" s="75" t="s">
        <v>6092</v>
      </c>
      <c r="B1294" s="39" t="s">
        <v>1560</v>
      </c>
      <c r="C1294" s="40" t="s">
        <v>2215</v>
      </c>
      <c r="D1294" s="40" t="s">
        <v>2116</v>
      </c>
      <c r="E1294" s="40" t="s">
        <v>2115</v>
      </c>
      <c r="F1294" s="40" t="s">
        <v>2119</v>
      </c>
      <c r="G1294" s="42" t="s">
        <v>2108</v>
      </c>
      <c r="H1294" s="43" t="s">
        <v>3334</v>
      </c>
      <c r="I1294" s="238">
        <v>8147</v>
      </c>
      <c r="J1294" s="237">
        <v>1231</v>
      </c>
      <c r="K1294" s="251">
        <v>28</v>
      </c>
      <c r="L1294" s="170">
        <v>2875.63</v>
      </c>
      <c r="M1294" s="24">
        <f t="shared" si="127"/>
        <v>3.4368479000000001E-3</v>
      </c>
      <c r="N1294" s="24">
        <f t="shared" si="128"/>
        <v>1.4712461999999999E-3</v>
      </c>
      <c r="O1294" s="44">
        <f t="shared" si="129"/>
        <v>3.5737700000000002E-5</v>
      </c>
      <c r="P1294" s="20">
        <f t="shared" si="126"/>
        <v>5360</v>
      </c>
      <c r="Q1294" s="128"/>
      <c r="R1294" s="128"/>
      <c r="S1294" s="128"/>
      <c r="T1294" s="382"/>
      <c r="U1294" s="415"/>
      <c r="V1294" s="304"/>
      <c r="W1294" s="371"/>
      <c r="X1294" s="306"/>
      <c r="Y1294" s="307"/>
      <c r="Z1294" s="311"/>
      <c r="AA1294" s="331"/>
      <c r="AB1294" s="304"/>
      <c r="AC1294" s="351"/>
      <c r="AD1294" s="351"/>
      <c r="AE1294" s="360"/>
      <c r="AF1294" s="361"/>
      <c r="AG1294" s="351"/>
    </row>
    <row r="1295" spans="1:33" ht="15" hidden="1">
      <c r="A1295" s="75" t="s">
        <v>6093</v>
      </c>
      <c r="B1295" s="39" t="s">
        <v>1561</v>
      </c>
      <c r="C1295" s="40" t="s">
        <v>2215</v>
      </c>
      <c r="D1295" s="40" t="s">
        <v>2116</v>
      </c>
      <c r="E1295" s="40" t="s">
        <v>2120</v>
      </c>
      <c r="F1295" s="40">
        <v>3</v>
      </c>
      <c r="G1295" s="42" t="s">
        <v>2109</v>
      </c>
      <c r="H1295" s="43" t="s">
        <v>3335</v>
      </c>
      <c r="I1295" s="238">
        <v>19242</v>
      </c>
      <c r="J1295" s="237">
        <v>2552</v>
      </c>
      <c r="K1295" s="251">
        <v>98</v>
      </c>
      <c r="L1295" s="170">
        <v>1509.75</v>
      </c>
      <c r="M1295" s="24">
        <f t="shared" si="127"/>
        <v>5.0930256000000004E-3</v>
      </c>
      <c r="N1295" s="24">
        <f t="shared" si="128"/>
        <v>8.6089757999999999E-3</v>
      </c>
      <c r="O1295" s="44">
        <f t="shared" si="129"/>
        <v>2.0911890000000001E-4</v>
      </c>
      <c r="P1295" s="20">
        <f t="shared" si="126"/>
        <v>31367</v>
      </c>
      <c r="Q1295" s="128"/>
      <c r="R1295" s="128"/>
      <c r="S1295" s="128"/>
      <c r="T1295" s="382"/>
      <c r="U1295" s="415"/>
      <c r="V1295" s="304"/>
      <c r="W1295" s="371"/>
      <c r="X1295" s="306"/>
      <c r="Y1295" s="307"/>
      <c r="Z1295" s="311"/>
      <c r="AA1295" s="331"/>
      <c r="AB1295" s="304"/>
      <c r="AC1295" s="351"/>
      <c r="AD1295" s="351"/>
      <c r="AE1295" s="360"/>
      <c r="AF1295" s="361"/>
      <c r="AG1295" s="351"/>
    </row>
    <row r="1296" spans="1:33" ht="15" hidden="1">
      <c r="A1296" s="75" t="s">
        <v>6094</v>
      </c>
      <c r="B1296" s="39" t="s">
        <v>1562</v>
      </c>
      <c r="C1296" s="40" t="s">
        <v>2215</v>
      </c>
      <c r="D1296" s="40" t="s">
        <v>2116</v>
      </c>
      <c r="E1296" s="40" t="s">
        <v>2122</v>
      </c>
      <c r="F1296" s="40">
        <v>3</v>
      </c>
      <c r="G1296" s="42" t="s">
        <v>2109</v>
      </c>
      <c r="H1296" s="43" t="s">
        <v>3336</v>
      </c>
      <c r="I1296" s="238">
        <v>13020</v>
      </c>
      <c r="J1296" s="237">
        <v>1724</v>
      </c>
      <c r="K1296" s="250">
        <v>55</v>
      </c>
      <c r="L1296" s="170">
        <v>1391.14</v>
      </c>
      <c r="M1296" s="24">
        <f t="shared" si="127"/>
        <v>4.2242703000000001E-3</v>
      </c>
      <c r="N1296" s="24">
        <f t="shared" si="128"/>
        <v>5.2350173000000003E-3</v>
      </c>
      <c r="O1296" s="44">
        <f t="shared" si="129"/>
        <v>1.2716269999999999E-4</v>
      </c>
      <c r="P1296" s="20">
        <f t="shared" si="126"/>
        <v>19074</v>
      </c>
      <c r="Q1296" s="128"/>
      <c r="R1296" s="128"/>
      <c r="S1296" s="128"/>
      <c r="T1296" s="382"/>
      <c r="U1296" s="415"/>
      <c r="V1296" s="330"/>
      <c r="W1296" s="371"/>
      <c r="X1296" s="306"/>
      <c r="Y1296" s="307"/>
      <c r="Z1296" s="311"/>
      <c r="AA1296" s="331"/>
      <c r="AB1296" s="304"/>
      <c r="AC1296" s="351"/>
      <c r="AD1296" s="351"/>
      <c r="AE1296" s="360"/>
      <c r="AF1296" s="361"/>
      <c r="AG1296" s="351"/>
    </row>
    <row r="1297" spans="1:33" ht="15" hidden="1">
      <c r="A1297" s="75" t="s">
        <v>6095</v>
      </c>
      <c r="B1297" s="39" t="s">
        <v>1563</v>
      </c>
      <c r="C1297" s="40" t="s">
        <v>2215</v>
      </c>
      <c r="D1297" s="40" t="s">
        <v>2116</v>
      </c>
      <c r="E1297" s="40" t="s">
        <v>2124</v>
      </c>
      <c r="F1297" s="40" t="s">
        <v>2119</v>
      </c>
      <c r="G1297" s="42" t="s">
        <v>2108</v>
      </c>
      <c r="H1297" s="43" t="s">
        <v>3337</v>
      </c>
      <c r="I1297" s="238">
        <v>9008</v>
      </c>
      <c r="J1297" s="237">
        <v>1210</v>
      </c>
      <c r="K1297" s="250">
        <v>26</v>
      </c>
      <c r="L1297" s="170">
        <v>1459.16</v>
      </c>
      <c r="M1297" s="24">
        <f t="shared" si="127"/>
        <v>2.8863232000000002E-3</v>
      </c>
      <c r="N1297" s="24">
        <f t="shared" si="128"/>
        <v>2.3934668000000002E-3</v>
      </c>
      <c r="O1297" s="44">
        <f t="shared" si="129"/>
        <v>5.8139200000000001E-5</v>
      </c>
      <c r="P1297" s="20">
        <f t="shared" si="126"/>
        <v>8720</v>
      </c>
      <c r="Q1297" s="127"/>
      <c r="R1297" s="127"/>
      <c r="S1297" s="127"/>
      <c r="T1297" s="381"/>
      <c r="U1297" s="415"/>
      <c r="V1297" s="330"/>
      <c r="W1297" s="371"/>
      <c r="X1297" s="306"/>
      <c r="Y1297" s="307"/>
      <c r="Z1297" s="311"/>
      <c r="AA1297" s="331"/>
      <c r="AB1297" s="304"/>
      <c r="AC1297" s="351"/>
      <c r="AD1297" s="351"/>
      <c r="AE1297" s="360"/>
      <c r="AF1297" s="361"/>
      <c r="AG1297" s="351"/>
    </row>
    <row r="1298" spans="1:33" ht="15" hidden="1">
      <c r="A1298" s="75" t="s">
        <v>6096</v>
      </c>
      <c r="B1298" s="39" t="s">
        <v>1564</v>
      </c>
      <c r="C1298" s="40" t="s">
        <v>2215</v>
      </c>
      <c r="D1298" s="40" t="s">
        <v>2116</v>
      </c>
      <c r="E1298" s="40" t="s">
        <v>2126</v>
      </c>
      <c r="F1298" s="40" t="s">
        <v>2119</v>
      </c>
      <c r="G1298" s="42" t="s">
        <v>2108</v>
      </c>
      <c r="H1298" s="43" t="s">
        <v>3095</v>
      </c>
      <c r="I1298" s="238">
        <v>4928</v>
      </c>
      <c r="J1298" s="237">
        <v>682</v>
      </c>
      <c r="K1298" s="251">
        <v>27</v>
      </c>
      <c r="L1298" s="170">
        <v>1595.22</v>
      </c>
      <c r="M1298" s="24">
        <f t="shared" si="127"/>
        <v>5.4788961000000001E-3</v>
      </c>
      <c r="N1298" s="24">
        <f t="shared" si="128"/>
        <v>2.3423773000000002E-3</v>
      </c>
      <c r="O1298" s="44">
        <f t="shared" si="129"/>
        <v>5.6898199999999997E-5</v>
      </c>
      <c r="P1298" s="20">
        <f t="shared" si="126"/>
        <v>8534</v>
      </c>
      <c r="Q1298" s="127"/>
      <c r="R1298" s="127"/>
      <c r="S1298" s="127"/>
      <c r="T1298" s="381"/>
      <c r="U1298" s="415"/>
      <c r="V1298" s="304"/>
      <c r="W1298" s="371"/>
      <c r="X1298" s="306"/>
      <c r="Y1298" s="307"/>
      <c r="Z1298" s="311"/>
      <c r="AA1298" s="331"/>
      <c r="AB1298" s="304"/>
      <c r="AC1298" s="351"/>
      <c r="AD1298" s="351"/>
      <c r="AE1298" s="360"/>
      <c r="AF1298" s="361"/>
      <c r="AG1298" s="351"/>
    </row>
    <row r="1299" spans="1:33" ht="15" hidden="1">
      <c r="A1299" s="75" t="s">
        <v>6097</v>
      </c>
      <c r="B1299" s="39" t="s">
        <v>1565</v>
      </c>
      <c r="C1299" s="40" t="s">
        <v>2215</v>
      </c>
      <c r="D1299" s="40" t="s">
        <v>2115</v>
      </c>
      <c r="E1299" s="40" t="s">
        <v>2116</v>
      </c>
      <c r="F1299" s="40">
        <v>3</v>
      </c>
      <c r="G1299" s="42" t="s">
        <v>2109</v>
      </c>
      <c r="H1299" s="43" t="s">
        <v>3338</v>
      </c>
      <c r="I1299" s="238">
        <v>6011</v>
      </c>
      <c r="J1299" s="237">
        <v>666</v>
      </c>
      <c r="K1299" s="251">
        <v>41</v>
      </c>
      <c r="L1299" s="170">
        <v>1391.87</v>
      </c>
      <c r="M1299" s="24">
        <f t="shared" si="127"/>
        <v>6.8208284000000003E-3</v>
      </c>
      <c r="N1299" s="24">
        <f t="shared" si="128"/>
        <v>3.2637183000000002E-3</v>
      </c>
      <c r="O1299" s="44">
        <f t="shared" si="129"/>
        <v>7.9278300000000003E-5</v>
      </c>
      <c r="P1299" s="20">
        <f t="shared" si="126"/>
        <v>11891</v>
      </c>
      <c r="Q1299" s="128"/>
      <c r="R1299" s="128"/>
      <c r="S1299" s="128"/>
      <c r="T1299" s="382"/>
      <c r="U1299" s="415"/>
      <c r="V1299" s="304"/>
      <c r="W1299" s="371"/>
      <c r="X1299" s="306"/>
      <c r="Y1299" s="307"/>
      <c r="Z1299" s="311"/>
      <c r="AA1299" s="331"/>
      <c r="AB1299" s="304"/>
      <c r="AC1299" s="351"/>
      <c r="AD1299" s="351"/>
      <c r="AE1299" s="360"/>
      <c r="AF1299" s="361"/>
      <c r="AG1299" s="351"/>
    </row>
    <row r="1300" spans="1:33" ht="15" hidden="1">
      <c r="A1300" s="75" t="s">
        <v>6098</v>
      </c>
      <c r="B1300" s="39" t="s">
        <v>1566</v>
      </c>
      <c r="C1300" s="40" t="s">
        <v>2215</v>
      </c>
      <c r="D1300" s="40" t="s">
        <v>2115</v>
      </c>
      <c r="E1300" s="40" t="s">
        <v>2115</v>
      </c>
      <c r="F1300" s="40" t="s">
        <v>2119</v>
      </c>
      <c r="G1300" s="42" t="s">
        <v>2108</v>
      </c>
      <c r="H1300" s="43" t="s">
        <v>3339</v>
      </c>
      <c r="I1300" s="238">
        <v>6524</v>
      </c>
      <c r="J1300" s="237">
        <v>713</v>
      </c>
      <c r="K1300" s="251">
        <v>42</v>
      </c>
      <c r="L1300" s="170">
        <v>1228.21</v>
      </c>
      <c r="M1300" s="24">
        <f t="shared" si="127"/>
        <v>6.4377682E-3</v>
      </c>
      <c r="N1300" s="24">
        <f t="shared" si="128"/>
        <v>3.7372506999999999E-3</v>
      </c>
      <c r="O1300" s="44">
        <f t="shared" si="129"/>
        <v>9.0780799999999997E-5</v>
      </c>
      <c r="P1300" s="20">
        <f t="shared" si="126"/>
        <v>13617</v>
      </c>
      <c r="Q1300" s="128"/>
      <c r="R1300" s="128"/>
      <c r="S1300" s="128"/>
      <c r="T1300" s="382"/>
      <c r="U1300" s="415"/>
      <c r="V1300" s="304"/>
      <c r="W1300" s="371"/>
      <c r="X1300" s="306"/>
      <c r="Y1300" s="307"/>
      <c r="Z1300" s="311"/>
      <c r="AA1300" s="331"/>
      <c r="AB1300" s="304"/>
      <c r="AC1300" s="351"/>
      <c r="AD1300" s="351"/>
      <c r="AE1300" s="360"/>
      <c r="AF1300" s="361"/>
      <c r="AG1300" s="351"/>
    </row>
    <row r="1301" spans="1:33" ht="15" hidden="1">
      <c r="A1301" s="75" t="s">
        <v>6099</v>
      </c>
      <c r="B1301" s="39" t="s">
        <v>1567</v>
      </c>
      <c r="C1301" s="40" t="s">
        <v>2215</v>
      </c>
      <c r="D1301" s="40" t="s">
        <v>2115</v>
      </c>
      <c r="E1301" s="40" t="s">
        <v>2120</v>
      </c>
      <c r="F1301" s="40">
        <v>3</v>
      </c>
      <c r="G1301" s="42" t="s">
        <v>2109</v>
      </c>
      <c r="H1301" s="43" t="s">
        <v>3340</v>
      </c>
      <c r="I1301" s="238">
        <v>22395</v>
      </c>
      <c r="J1301" s="237">
        <v>2802</v>
      </c>
      <c r="K1301" s="250">
        <v>198</v>
      </c>
      <c r="L1301" s="170">
        <v>1558.14</v>
      </c>
      <c r="M1301" s="24">
        <f t="shared" si="127"/>
        <v>8.8412591999999998E-3</v>
      </c>
      <c r="N1301" s="24">
        <f t="shared" si="128"/>
        <v>1.5899218400000002E-2</v>
      </c>
      <c r="O1301" s="44">
        <f t="shared" si="129"/>
        <v>3.8620469999999999E-4</v>
      </c>
      <c r="P1301" s="20">
        <f t="shared" si="126"/>
        <v>57930</v>
      </c>
      <c r="Q1301" s="127"/>
      <c r="R1301" s="127"/>
      <c r="S1301" s="127"/>
      <c r="T1301" s="381"/>
      <c r="U1301" s="415"/>
      <c r="V1301" s="330"/>
      <c r="W1301" s="371"/>
      <c r="X1301" s="306"/>
      <c r="Y1301" s="307"/>
      <c r="Z1301" s="311"/>
      <c r="AA1301" s="331"/>
      <c r="AB1301" s="304"/>
      <c r="AC1301" s="351"/>
      <c r="AD1301" s="351"/>
      <c r="AE1301" s="360"/>
      <c r="AF1301" s="361"/>
      <c r="AG1301" s="351"/>
    </row>
    <row r="1302" spans="1:33" ht="15" hidden="1">
      <c r="A1302" s="75" t="s">
        <v>6100</v>
      </c>
      <c r="B1302" s="39" t="s">
        <v>1568</v>
      </c>
      <c r="C1302" s="40" t="s">
        <v>2215</v>
      </c>
      <c r="D1302" s="40" t="s">
        <v>2115</v>
      </c>
      <c r="E1302" s="40" t="s">
        <v>2122</v>
      </c>
      <c r="F1302" s="40">
        <v>3</v>
      </c>
      <c r="G1302" s="42" t="s">
        <v>2109</v>
      </c>
      <c r="H1302" s="43" t="s">
        <v>3341</v>
      </c>
      <c r="I1302" s="238">
        <v>10953</v>
      </c>
      <c r="J1302" s="237">
        <v>1297</v>
      </c>
      <c r="K1302" s="251">
        <v>52</v>
      </c>
      <c r="L1302" s="170">
        <v>1278.1500000000001</v>
      </c>
      <c r="M1302" s="24">
        <f t="shared" si="127"/>
        <v>4.7475577000000001E-3</v>
      </c>
      <c r="N1302" s="24">
        <f t="shared" si="128"/>
        <v>4.8175741000000003E-3</v>
      </c>
      <c r="O1302" s="44">
        <f t="shared" si="129"/>
        <v>1.170227E-4</v>
      </c>
      <c r="P1302" s="20">
        <f t="shared" si="126"/>
        <v>17553</v>
      </c>
      <c r="Q1302" s="127"/>
      <c r="R1302" s="127"/>
      <c r="S1302" s="127"/>
      <c r="T1302" s="381"/>
      <c r="U1302" s="415"/>
      <c r="V1302" s="304"/>
      <c r="W1302" s="371"/>
      <c r="X1302" s="306"/>
      <c r="Y1302" s="307"/>
      <c r="Z1302" s="311"/>
      <c r="AA1302" s="331"/>
      <c r="AB1302" s="304"/>
      <c r="AC1302" s="351"/>
      <c r="AD1302" s="351"/>
      <c r="AE1302" s="360"/>
      <c r="AF1302" s="361"/>
      <c r="AG1302" s="351"/>
    </row>
    <row r="1303" spans="1:33" ht="15" hidden="1">
      <c r="A1303" s="75" t="s">
        <v>6101</v>
      </c>
      <c r="B1303" s="39" t="s">
        <v>1569</v>
      </c>
      <c r="C1303" s="40" t="s">
        <v>2215</v>
      </c>
      <c r="D1303" s="40" t="s">
        <v>2120</v>
      </c>
      <c r="E1303" s="40" t="s">
        <v>2116</v>
      </c>
      <c r="F1303" s="40" t="s">
        <v>2117</v>
      </c>
      <c r="G1303" s="42" t="s">
        <v>2107</v>
      </c>
      <c r="H1303" s="43" t="s">
        <v>3342</v>
      </c>
      <c r="I1303" s="238">
        <v>61062</v>
      </c>
      <c r="J1303" s="237">
        <v>6867</v>
      </c>
      <c r="K1303" s="251">
        <v>252</v>
      </c>
      <c r="L1303" s="170">
        <v>2421.87</v>
      </c>
      <c r="M1303" s="24">
        <f t="shared" si="127"/>
        <v>4.1269528999999996E-3</v>
      </c>
      <c r="N1303" s="24">
        <f t="shared" si="128"/>
        <v>1.1701613E-2</v>
      </c>
      <c r="O1303" s="44">
        <f t="shared" si="129"/>
        <v>2.8424150000000003E-4</v>
      </c>
      <c r="P1303" s="20">
        <f t="shared" si="126"/>
        <v>42636</v>
      </c>
      <c r="Q1303" s="127"/>
      <c r="R1303" s="127"/>
      <c r="S1303" s="127"/>
      <c r="T1303" s="381"/>
      <c r="U1303" s="415"/>
      <c r="V1303" s="304"/>
      <c r="W1303" s="371"/>
      <c r="X1303" s="306"/>
      <c r="Y1303" s="307"/>
      <c r="Z1303" s="311"/>
      <c r="AA1303" s="331"/>
      <c r="AB1303" s="304"/>
      <c r="AC1303" s="351"/>
      <c r="AD1303" s="351"/>
      <c r="AE1303" s="360"/>
      <c r="AF1303" s="361"/>
      <c r="AG1303" s="351"/>
    </row>
    <row r="1304" spans="1:33" ht="15" hidden="1">
      <c r="A1304" s="75" t="s">
        <v>6102</v>
      </c>
      <c r="B1304" s="39" t="s">
        <v>1570</v>
      </c>
      <c r="C1304" s="40" t="s">
        <v>2215</v>
      </c>
      <c r="D1304" s="40" t="s">
        <v>2120</v>
      </c>
      <c r="E1304" s="40" t="s">
        <v>2115</v>
      </c>
      <c r="F1304" s="40" t="s">
        <v>2119</v>
      </c>
      <c r="G1304" s="42" t="s">
        <v>2108</v>
      </c>
      <c r="H1304" s="43" t="s">
        <v>3343</v>
      </c>
      <c r="I1304" s="238">
        <v>7944</v>
      </c>
      <c r="J1304" s="237">
        <v>937</v>
      </c>
      <c r="K1304" s="251">
        <v>30</v>
      </c>
      <c r="L1304" s="170">
        <v>1841.3</v>
      </c>
      <c r="M1304" s="24">
        <f t="shared" si="127"/>
        <v>3.7764349999999999E-3</v>
      </c>
      <c r="N1304" s="24">
        <f t="shared" si="128"/>
        <v>1.9217507000000001E-3</v>
      </c>
      <c r="O1304" s="44">
        <f t="shared" si="129"/>
        <v>4.6680800000000002E-5</v>
      </c>
      <c r="P1304" s="20">
        <f t="shared" si="126"/>
        <v>7002</v>
      </c>
      <c r="Q1304" s="127"/>
      <c r="R1304" s="127"/>
      <c r="S1304" s="127"/>
      <c r="T1304" s="381"/>
      <c r="U1304" s="415"/>
      <c r="V1304" s="304"/>
      <c r="W1304" s="371"/>
      <c r="X1304" s="306"/>
      <c r="Y1304" s="307"/>
      <c r="Z1304" s="311"/>
      <c r="AA1304" s="331"/>
      <c r="AB1304" s="304"/>
      <c r="AC1304" s="351"/>
      <c r="AD1304" s="351"/>
      <c r="AE1304" s="360"/>
      <c r="AF1304" s="361"/>
      <c r="AG1304" s="351"/>
    </row>
    <row r="1305" spans="1:33" ht="15" hidden="1">
      <c r="A1305" s="75" t="s">
        <v>6103</v>
      </c>
      <c r="B1305" s="39" t="s">
        <v>1571</v>
      </c>
      <c r="C1305" s="40" t="s">
        <v>2215</v>
      </c>
      <c r="D1305" s="40" t="s">
        <v>2120</v>
      </c>
      <c r="E1305" s="40" t="s">
        <v>2120</v>
      </c>
      <c r="F1305" s="40" t="s">
        <v>2119</v>
      </c>
      <c r="G1305" s="42" t="s">
        <v>2108</v>
      </c>
      <c r="H1305" s="43" t="s">
        <v>3344</v>
      </c>
      <c r="I1305" s="238">
        <v>5627</v>
      </c>
      <c r="J1305" s="237">
        <v>625</v>
      </c>
      <c r="K1305" s="251">
        <v>36</v>
      </c>
      <c r="L1305" s="170">
        <v>1171.8800000000001</v>
      </c>
      <c r="M1305" s="24">
        <f t="shared" si="127"/>
        <v>6.3977252E-3</v>
      </c>
      <c r="N1305" s="24">
        <f t="shared" si="128"/>
        <v>3.4121055000000001E-3</v>
      </c>
      <c r="O1305" s="44">
        <f t="shared" si="129"/>
        <v>8.2882700000000005E-5</v>
      </c>
      <c r="P1305" s="20">
        <f t="shared" si="126"/>
        <v>12432</v>
      </c>
      <c r="Q1305" s="128"/>
      <c r="R1305" s="128"/>
      <c r="S1305" s="128"/>
      <c r="T1305" s="382"/>
      <c r="U1305" s="415"/>
      <c r="V1305" s="304"/>
      <c r="W1305" s="371"/>
      <c r="X1305" s="306"/>
      <c r="Y1305" s="307"/>
      <c r="Z1305" s="311"/>
      <c r="AA1305" s="331"/>
      <c r="AB1305" s="304"/>
      <c r="AC1305" s="351"/>
      <c r="AD1305" s="351"/>
      <c r="AE1305" s="360"/>
      <c r="AF1305" s="361"/>
      <c r="AG1305" s="351"/>
    </row>
    <row r="1306" spans="1:33" ht="15" hidden="1">
      <c r="A1306" s="75" t="s">
        <v>6104</v>
      </c>
      <c r="B1306" s="39" t="s">
        <v>1572</v>
      </c>
      <c r="C1306" s="40" t="s">
        <v>2215</v>
      </c>
      <c r="D1306" s="40" t="s">
        <v>2120</v>
      </c>
      <c r="E1306" s="40" t="s">
        <v>2122</v>
      </c>
      <c r="F1306" s="40" t="s">
        <v>2119</v>
      </c>
      <c r="G1306" s="42" t="s">
        <v>2108</v>
      </c>
      <c r="H1306" s="43" t="s">
        <v>3345</v>
      </c>
      <c r="I1306" s="238">
        <v>7547</v>
      </c>
      <c r="J1306" s="237">
        <v>883</v>
      </c>
      <c r="K1306" s="251">
        <v>26</v>
      </c>
      <c r="L1306" s="170">
        <v>1293.02</v>
      </c>
      <c r="M1306" s="24">
        <f t="shared" si="127"/>
        <v>3.4450775000000001E-3</v>
      </c>
      <c r="N1306" s="24">
        <f t="shared" si="128"/>
        <v>2.3526343999999999E-3</v>
      </c>
      <c r="O1306" s="44">
        <f t="shared" si="129"/>
        <v>5.7147300000000001E-5</v>
      </c>
      <c r="P1306" s="20">
        <f t="shared" si="126"/>
        <v>8572</v>
      </c>
      <c r="Q1306" s="128"/>
      <c r="R1306" s="128"/>
      <c r="S1306" s="128"/>
      <c r="T1306" s="382"/>
      <c r="U1306" s="415"/>
      <c r="V1306" s="304"/>
      <c r="W1306" s="371"/>
      <c r="X1306" s="306"/>
      <c r="Y1306" s="307"/>
      <c r="Z1306" s="311"/>
      <c r="AA1306" s="331"/>
      <c r="AB1306" s="304"/>
      <c r="AC1306" s="351"/>
      <c r="AD1306" s="351"/>
      <c r="AE1306" s="360"/>
      <c r="AF1306" s="361"/>
      <c r="AG1306" s="351"/>
    </row>
    <row r="1307" spans="1:33" ht="15" hidden="1">
      <c r="A1307" s="75" t="s">
        <v>6105</v>
      </c>
      <c r="B1307" s="39" t="s">
        <v>1573</v>
      </c>
      <c r="C1307" s="40" t="s">
        <v>2215</v>
      </c>
      <c r="D1307" s="40" t="s">
        <v>2120</v>
      </c>
      <c r="E1307" s="40" t="s">
        <v>2124</v>
      </c>
      <c r="F1307" s="40" t="s">
        <v>2119</v>
      </c>
      <c r="G1307" s="42" t="s">
        <v>2108</v>
      </c>
      <c r="H1307" s="43" t="s">
        <v>3346</v>
      </c>
      <c r="I1307" s="238">
        <v>4051</v>
      </c>
      <c r="J1307" s="237">
        <v>403</v>
      </c>
      <c r="K1307" s="251">
        <v>15</v>
      </c>
      <c r="L1307" s="170">
        <v>2248.29</v>
      </c>
      <c r="M1307" s="24">
        <f t="shared" si="127"/>
        <v>3.7027893999999999E-3</v>
      </c>
      <c r="N1307" s="24">
        <f t="shared" si="128"/>
        <v>6.6371509999999998E-4</v>
      </c>
      <c r="O1307" s="44">
        <f t="shared" si="129"/>
        <v>1.6122099999999999E-5</v>
      </c>
      <c r="P1307" s="20">
        <f t="shared" si="126"/>
        <v>2418</v>
      </c>
      <c r="Q1307" s="128"/>
      <c r="R1307" s="128"/>
      <c r="S1307" s="128"/>
      <c r="T1307" s="382"/>
      <c r="U1307" s="415"/>
      <c r="V1307" s="304"/>
      <c r="W1307" s="371"/>
      <c r="X1307" s="306"/>
      <c r="Y1307" s="307"/>
      <c r="Z1307" s="311"/>
      <c r="AA1307" s="331"/>
      <c r="AB1307" s="304"/>
      <c r="AC1307" s="351"/>
      <c r="AD1307" s="351"/>
      <c r="AE1307" s="360"/>
      <c r="AF1307" s="361"/>
      <c r="AG1307" s="351"/>
    </row>
    <row r="1308" spans="1:33" ht="15" hidden="1">
      <c r="A1308" s="75" t="s">
        <v>6106</v>
      </c>
      <c r="B1308" s="39" t="s">
        <v>1574</v>
      </c>
      <c r="C1308" s="40" t="s">
        <v>2215</v>
      </c>
      <c r="D1308" s="40" t="s">
        <v>2120</v>
      </c>
      <c r="E1308" s="40" t="s">
        <v>2126</v>
      </c>
      <c r="F1308" s="40" t="s">
        <v>2119</v>
      </c>
      <c r="G1308" s="42" t="s">
        <v>2108</v>
      </c>
      <c r="H1308" s="43" t="s">
        <v>3347</v>
      </c>
      <c r="I1308" s="238">
        <v>8256</v>
      </c>
      <c r="J1308" s="237">
        <v>909</v>
      </c>
      <c r="K1308" s="251">
        <v>30</v>
      </c>
      <c r="L1308" s="170">
        <v>1413.38</v>
      </c>
      <c r="M1308" s="24">
        <f t="shared" si="127"/>
        <v>3.6337208999999999E-3</v>
      </c>
      <c r="N1308" s="24">
        <f t="shared" si="128"/>
        <v>2.3369880999999999E-3</v>
      </c>
      <c r="O1308" s="44">
        <f t="shared" si="129"/>
        <v>5.6767300000000001E-5</v>
      </c>
      <c r="P1308" s="20">
        <f t="shared" si="126"/>
        <v>8515</v>
      </c>
      <c r="Q1308" s="127"/>
      <c r="R1308" s="127"/>
      <c r="S1308" s="127"/>
      <c r="T1308" s="381"/>
      <c r="U1308" s="415"/>
      <c r="V1308" s="304"/>
      <c r="W1308" s="371"/>
      <c r="X1308" s="306"/>
      <c r="Y1308" s="307"/>
      <c r="Z1308" s="311"/>
      <c r="AA1308" s="331"/>
      <c r="AB1308" s="304"/>
      <c r="AC1308" s="351"/>
      <c r="AD1308" s="351"/>
      <c r="AE1308" s="360"/>
      <c r="AF1308" s="361"/>
      <c r="AG1308" s="351"/>
    </row>
    <row r="1309" spans="1:33" ht="15" hidden="1">
      <c r="A1309" s="75" t="s">
        <v>6107</v>
      </c>
      <c r="B1309" s="39" t="s">
        <v>1575</v>
      </c>
      <c r="C1309" s="40" t="s">
        <v>2215</v>
      </c>
      <c r="D1309" s="40" t="s">
        <v>2122</v>
      </c>
      <c r="E1309" s="40" t="s">
        <v>2116</v>
      </c>
      <c r="F1309" s="40">
        <v>3</v>
      </c>
      <c r="G1309" s="42" t="s">
        <v>2109</v>
      </c>
      <c r="H1309" s="43" t="s">
        <v>3348</v>
      </c>
      <c r="I1309" s="238">
        <v>9352</v>
      </c>
      <c r="J1309" s="237">
        <v>1182</v>
      </c>
      <c r="K1309" s="251">
        <v>80</v>
      </c>
      <c r="L1309" s="170">
        <v>1184.95</v>
      </c>
      <c r="M1309" s="24">
        <f t="shared" si="127"/>
        <v>8.5543198999999993E-3</v>
      </c>
      <c r="N1309" s="24">
        <f t="shared" si="128"/>
        <v>8.5330234000000008E-3</v>
      </c>
      <c r="O1309" s="44">
        <f t="shared" si="129"/>
        <v>2.0727389999999999E-4</v>
      </c>
      <c r="P1309" s="20">
        <f t="shared" si="126"/>
        <v>31091</v>
      </c>
      <c r="Q1309" s="128"/>
      <c r="R1309" s="128"/>
      <c r="S1309" s="128"/>
      <c r="T1309" s="382"/>
      <c r="U1309" s="415"/>
      <c r="V1309" s="304"/>
      <c r="W1309" s="371"/>
      <c r="X1309" s="306"/>
      <c r="Y1309" s="307"/>
      <c r="Z1309" s="311"/>
      <c r="AA1309" s="331"/>
      <c r="AB1309" s="304"/>
      <c r="AC1309" s="351"/>
      <c r="AD1309" s="351"/>
      <c r="AE1309" s="360"/>
      <c r="AF1309" s="361"/>
      <c r="AG1309" s="351"/>
    </row>
    <row r="1310" spans="1:33" ht="15" hidden="1">
      <c r="A1310" s="75" t="s">
        <v>6108</v>
      </c>
      <c r="B1310" s="39" t="s">
        <v>1576</v>
      </c>
      <c r="C1310" s="40" t="s">
        <v>2215</v>
      </c>
      <c r="D1310" s="40" t="s">
        <v>2122</v>
      </c>
      <c r="E1310" s="40" t="s">
        <v>2115</v>
      </c>
      <c r="F1310" s="40">
        <v>3</v>
      </c>
      <c r="G1310" s="42" t="s">
        <v>2109</v>
      </c>
      <c r="H1310" s="43" t="s">
        <v>3349</v>
      </c>
      <c r="I1310" s="238">
        <v>35980</v>
      </c>
      <c r="J1310" s="237">
        <v>4029</v>
      </c>
      <c r="K1310" s="251">
        <v>163</v>
      </c>
      <c r="L1310" s="170">
        <v>1610.95</v>
      </c>
      <c r="M1310" s="24">
        <f t="shared" si="127"/>
        <v>4.5302946E-3</v>
      </c>
      <c r="N1310" s="24">
        <f t="shared" si="128"/>
        <v>1.1330306300000001E-2</v>
      </c>
      <c r="O1310" s="44">
        <f t="shared" si="129"/>
        <v>2.752222E-4</v>
      </c>
      <c r="P1310" s="20">
        <f t="shared" si="126"/>
        <v>41283</v>
      </c>
      <c r="Q1310" s="128"/>
      <c r="R1310" s="128"/>
      <c r="S1310" s="128"/>
      <c r="T1310" s="382"/>
      <c r="U1310" s="415"/>
      <c r="V1310" s="304"/>
      <c r="W1310" s="371"/>
      <c r="X1310" s="306"/>
      <c r="Y1310" s="307"/>
      <c r="Z1310" s="311"/>
      <c r="AA1310" s="331"/>
      <c r="AB1310" s="304"/>
      <c r="AC1310" s="351"/>
      <c r="AD1310" s="351"/>
      <c r="AE1310" s="360"/>
      <c r="AF1310" s="361"/>
      <c r="AG1310" s="351"/>
    </row>
    <row r="1311" spans="1:33" ht="15" hidden="1">
      <c r="A1311" s="75" t="s">
        <v>6109</v>
      </c>
      <c r="B1311" s="39" t="s">
        <v>1577</v>
      </c>
      <c r="C1311" s="40" t="s">
        <v>2215</v>
      </c>
      <c r="D1311" s="40" t="s">
        <v>2122</v>
      </c>
      <c r="E1311" s="40" t="s">
        <v>2120</v>
      </c>
      <c r="F1311" s="40" t="s">
        <v>2119</v>
      </c>
      <c r="G1311" s="42" t="s">
        <v>2108</v>
      </c>
      <c r="H1311" s="43" t="s">
        <v>3350</v>
      </c>
      <c r="I1311" s="238">
        <v>6862</v>
      </c>
      <c r="J1311" s="237">
        <v>734</v>
      </c>
      <c r="K1311" s="251">
        <v>51</v>
      </c>
      <c r="L1311" s="170">
        <v>945.81</v>
      </c>
      <c r="M1311" s="24">
        <f t="shared" si="127"/>
        <v>7.4322353999999998E-3</v>
      </c>
      <c r="N1311" s="24">
        <f t="shared" si="128"/>
        <v>5.7678188000000003E-3</v>
      </c>
      <c r="O1311" s="44">
        <f t="shared" si="129"/>
        <v>1.4010490000000001E-4</v>
      </c>
      <c r="P1311" s="20">
        <f t="shared" si="126"/>
        <v>21015</v>
      </c>
      <c r="Q1311" s="128"/>
      <c r="R1311" s="128"/>
      <c r="S1311" s="128"/>
      <c r="T1311" s="382"/>
      <c r="U1311" s="415"/>
      <c r="V1311" s="304"/>
      <c r="W1311" s="371"/>
      <c r="X1311" s="306"/>
      <c r="Y1311" s="307"/>
      <c r="Z1311" s="311"/>
      <c r="AA1311" s="331"/>
      <c r="AB1311" s="304"/>
      <c r="AC1311" s="351"/>
      <c r="AD1311" s="351"/>
      <c r="AE1311" s="360"/>
      <c r="AF1311" s="361"/>
      <c r="AG1311" s="351"/>
    </row>
    <row r="1312" spans="1:33" ht="15" hidden="1">
      <c r="A1312" s="75" t="s">
        <v>6110</v>
      </c>
      <c r="B1312" s="39" t="s">
        <v>1578</v>
      </c>
      <c r="C1312" s="40" t="s">
        <v>2215</v>
      </c>
      <c r="D1312" s="40" t="s">
        <v>2122</v>
      </c>
      <c r="E1312" s="40" t="s">
        <v>2122</v>
      </c>
      <c r="F1312" s="40">
        <v>3</v>
      </c>
      <c r="G1312" s="42" t="s">
        <v>2109</v>
      </c>
      <c r="H1312" s="43" t="s">
        <v>3351</v>
      </c>
      <c r="I1312" s="238">
        <v>13643</v>
      </c>
      <c r="J1312" s="237">
        <v>1653</v>
      </c>
      <c r="K1312" s="251">
        <v>70</v>
      </c>
      <c r="L1312" s="170">
        <v>1157.49</v>
      </c>
      <c r="M1312" s="24">
        <f t="shared" si="127"/>
        <v>5.1308363000000003E-3</v>
      </c>
      <c r="N1312" s="24">
        <f t="shared" si="128"/>
        <v>7.3272963999999998E-3</v>
      </c>
      <c r="O1312" s="44">
        <f t="shared" si="129"/>
        <v>1.779858E-4</v>
      </c>
      <c r="P1312" s="20">
        <f t="shared" si="126"/>
        <v>26697</v>
      </c>
      <c r="Q1312" s="128"/>
      <c r="R1312" s="128"/>
      <c r="S1312" s="128"/>
      <c r="T1312" s="382"/>
      <c r="U1312" s="415"/>
      <c r="V1312" s="304"/>
      <c r="W1312" s="371"/>
      <c r="X1312" s="306"/>
      <c r="Y1312" s="307"/>
      <c r="Z1312" s="311"/>
      <c r="AA1312" s="331"/>
      <c r="AB1312" s="304"/>
      <c r="AC1312" s="351"/>
      <c r="AD1312" s="351"/>
      <c r="AE1312" s="360"/>
      <c r="AF1312" s="361"/>
      <c r="AG1312" s="351"/>
    </row>
    <row r="1313" spans="1:33" ht="15" hidden="1">
      <c r="A1313" s="75" t="s">
        <v>6111</v>
      </c>
      <c r="B1313" s="39" t="s">
        <v>1579</v>
      </c>
      <c r="C1313" s="40" t="s">
        <v>2215</v>
      </c>
      <c r="D1313" s="40" t="s">
        <v>2124</v>
      </c>
      <c r="E1313" s="40" t="s">
        <v>2116</v>
      </c>
      <c r="F1313" s="40">
        <v>3</v>
      </c>
      <c r="G1313" s="42" t="s">
        <v>2109</v>
      </c>
      <c r="H1313" s="43" t="s">
        <v>3352</v>
      </c>
      <c r="I1313" s="238">
        <v>12609</v>
      </c>
      <c r="J1313" s="237">
        <v>1470</v>
      </c>
      <c r="K1313" s="251">
        <v>39</v>
      </c>
      <c r="L1313" s="170">
        <v>3006.65</v>
      </c>
      <c r="M1313" s="24">
        <f t="shared" si="127"/>
        <v>3.0930287000000001E-3</v>
      </c>
      <c r="N1313" s="24">
        <f t="shared" si="128"/>
        <v>1.5122319E-3</v>
      </c>
      <c r="O1313" s="44">
        <f t="shared" si="129"/>
        <v>3.6733300000000003E-5</v>
      </c>
      <c r="P1313" s="20">
        <f t="shared" si="126"/>
        <v>5509</v>
      </c>
      <c r="Q1313" s="128"/>
      <c r="R1313" s="128"/>
      <c r="S1313" s="128"/>
      <c r="T1313" s="382"/>
      <c r="U1313" s="415"/>
      <c r="V1313" s="304"/>
      <c r="W1313" s="371"/>
      <c r="X1313" s="306"/>
      <c r="Y1313" s="307"/>
      <c r="Z1313" s="311"/>
      <c r="AA1313" s="331"/>
      <c r="AB1313" s="304"/>
      <c r="AC1313" s="351"/>
      <c r="AD1313" s="351"/>
      <c r="AE1313" s="360"/>
      <c r="AF1313" s="361"/>
      <c r="AG1313" s="351"/>
    </row>
    <row r="1314" spans="1:33" ht="15" hidden="1">
      <c r="A1314" s="75" t="s">
        <v>6112</v>
      </c>
      <c r="B1314" s="39" t="s">
        <v>1580</v>
      </c>
      <c r="C1314" s="40" t="s">
        <v>2215</v>
      </c>
      <c r="D1314" s="40" t="s">
        <v>2124</v>
      </c>
      <c r="E1314" s="40" t="s">
        <v>2115</v>
      </c>
      <c r="F1314" s="40">
        <v>3</v>
      </c>
      <c r="G1314" s="42" t="s">
        <v>2109</v>
      </c>
      <c r="H1314" s="43" t="s">
        <v>3353</v>
      </c>
      <c r="I1314" s="238">
        <v>22728</v>
      </c>
      <c r="J1314" s="237">
        <v>2473</v>
      </c>
      <c r="K1314" s="251">
        <v>132</v>
      </c>
      <c r="L1314" s="170">
        <v>1690.97</v>
      </c>
      <c r="M1314" s="24">
        <f t="shared" si="127"/>
        <v>5.8078141000000002E-3</v>
      </c>
      <c r="N1314" s="24">
        <f t="shared" si="128"/>
        <v>8.4937781999999996E-3</v>
      </c>
      <c r="O1314" s="44">
        <f t="shared" si="129"/>
        <v>2.063206E-4</v>
      </c>
      <c r="P1314" s="20">
        <f t="shared" si="126"/>
        <v>30948</v>
      </c>
      <c r="Q1314" s="128"/>
      <c r="R1314" s="128"/>
      <c r="S1314" s="128"/>
      <c r="T1314" s="382"/>
      <c r="U1314" s="415"/>
      <c r="V1314" s="304"/>
      <c r="W1314" s="371"/>
      <c r="X1314" s="306"/>
      <c r="Y1314" s="307"/>
      <c r="Z1314" s="311"/>
      <c r="AA1314" s="331"/>
      <c r="AB1314" s="304"/>
      <c r="AC1314" s="351"/>
      <c r="AD1314" s="351"/>
      <c r="AE1314" s="360"/>
      <c r="AF1314" s="361"/>
      <c r="AG1314" s="351"/>
    </row>
    <row r="1315" spans="1:33" ht="15" hidden="1">
      <c r="A1315" s="75" t="s">
        <v>6113</v>
      </c>
      <c r="B1315" s="39" t="s">
        <v>1581</v>
      </c>
      <c r="C1315" s="40" t="s">
        <v>2215</v>
      </c>
      <c r="D1315" s="40" t="s">
        <v>2124</v>
      </c>
      <c r="E1315" s="40" t="s">
        <v>2120</v>
      </c>
      <c r="F1315" s="40" t="s">
        <v>2119</v>
      </c>
      <c r="G1315" s="42" t="s">
        <v>2108</v>
      </c>
      <c r="H1315" s="43" t="s">
        <v>3354</v>
      </c>
      <c r="I1315" s="238">
        <v>7413</v>
      </c>
      <c r="J1315" s="237">
        <v>811</v>
      </c>
      <c r="K1315" s="251">
        <v>45</v>
      </c>
      <c r="L1315" s="170">
        <v>1154.9100000000001</v>
      </c>
      <c r="M1315" s="24">
        <f t="shared" si="127"/>
        <v>6.0704167999999998E-3</v>
      </c>
      <c r="N1315" s="24">
        <f t="shared" si="128"/>
        <v>4.2627632999999998E-3</v>
      </c>
      <c r="O1315" s="44">
        <f t="shared" si="129"/>
        <v>1.0354589999999999E-4</v>
      </c>
      <c r="P1315" s="20">
        <f t="shared" si="126"/>
        <v>15531</v>
      </c>
      <c r="Q1315" s="127"/>
      <c r="R1315" s="127"/>
      <c r="S1315" s="127"/>
      <c r="T1315" s="381"/>
      <c r="U1315" s="415"/>
      <c r="V1315" s="304"/>
      <c r="W1315" s="371"/>
      <c r="X1315" s="306"/>
      <c r="Y1315" s="307"/>
      <c r="Z1315" s="311"/>
      <c r="AA1315" s="331"/>
      <c r="AB1315" s="304"/>
      <c r="AC1315" s="351"/>
      <c r="AD1315" s="351"/>
      <c r="AE1315" s="360"/>
      <c r="AF1315" s="361"/>
      <c r="AG1315" s="351"/>
    </row>
    <row r="1316" spans="1:33" ht="15" hidden="1">
      <c r="A1316" s="75" t="s">
        <v>6114</v>
      </c>
      <c r="B1316" s="39" t="s">
        <v>1582</v>
      </c>
      <c r="C1316" s="40" t="s">
        <v>2215</v>
      </c>
      <c r="D1316" s="40" t="s">
        <v>2124</v>
      </c>
      <c r="E1316" s="40" t="s">
        <v>2122</v>
      </c>
      <c r="F1316" s="40" t="s">
        <v>2119</v>
      </c>
      <c r="G1316" s="42" t="s">
        <v>2108</v>
      </c>
      <c r="H1316" s="43" t="s">
        <v>3355</v>
      </c>
      <c r="I1316" s="238">
        <v>5440</v>
      </c>
      <c r="J1316" s="237">
        <v>603</v>
      </c>
      <c r="K1316" s="251">
        <v>15</v>
      </c>
      <c r="L1316" s="170">
        <v>1207.07</v>
      </c>
      <c r="M1316" s="24">
        <f t="shared" si="127"/>
        <v>2.7573529000000001E-3</v>
      </c>
      <c r="N1316" s="24">
        <f t="shared" si="128"/>
        <v>1.3774543000000001E-3</v>
      </c>
      <c r="O1316" s="44">
        <f t="shared" si="129"/>
        <v>3.34594E-5</v>
      </c>
      <c r="P1316" s="20">
        <f t="shared" si="126"/>
        <v>5018</v>
      </c>
      <c r="Q1316" s="128"/>
      <c r="R1316" s="128"/>
      <c r="S1316" s="128"/>
      <c r="T1316" s="382"/>
      <c r="U1316" s="415"/>
      <c r="V1316" s="304"/>
      <c r="W1316" s="371"/>
      <c r="X1316" s="306"/>
      <c r="Y1316" s="307"/>
      <c r="Z1316" s="311"/>
      <c r="AA1316" s="331"/>
      <c r="AB1316" s="304"/>
      <c r="AC1316" s="351"/>
      <c r="AD1316" s="351"/>
      <c r="AE1316" s="360"/>
      <c r="AF1316" s="361"/>
      <c r="AG1316" s="351"/>
    </row>
    <row r="1317" spans="1:33" ht="15" hidden="1">
      <c r="A1317" s="75" t="s">
        <v>6115</v>
      </c>
      <c r="B1317" s="39" t="s">
        <v>1583</v>
      </c>
      <c r="C1317" s="40" t="s">
        <v>2215</v>
      </c>
      <c r="D1317" s="40" t="s">
        <v>2124</v>
      </c>
      <c r="E1317" s="40" t="s">
        <v>2124</v>
      </c>
      <c r="F1317" s="40">
        <v>3</v>
      </c>
      <c r="G1317" s="42" t="s">
        <v>2109</v>
      </c>
      <c r="H1317" s="43" t="s">
        <v>3356</v>
      </c>
      <c r="I1317" s="238">
        <v>15752</v>
      </c>
      <c r="J1317" s="237">
        <v>1803</v>
      </c>
      <c r="K1317" s="251">
        <v>34</v>
      </c>
      <c r="L1317" s="170">
        <v>1913.46</v>
      </c>
      <c r="M1317" s="24">
        <f t="shared" si="127"/>
        <v>2.158456E-3</v>
      </c>
      <c r="N1317" s="24">
        <f t="shared" si="128"/>
        <v>2.0338527999999999E-3</v>
      </c>
      <c r="O1317" s="44">
        <f t="shared" si="129"/>
        <v>4.9403900000000003E-5</v>
      </c>
      <c r="P1317" s="20">
        <f t="shared" si="126"/>
        <v>7410</v>
      </c>
      <c r="Q1317" s="127"/>
      <c r="R1317" s="127"/>
      <c r="S1317" s="127"/>
      <c r="T1317" s="381"/>
      <c r="U1317" s="415"/>
      <c r="V1317" s="304"/>
      <c r="W1317" s="371"/>
      <c r="X1317" s="306"/>
      <c r="Y1317" s="307"/>
      <c r="Z1317" s="311"/>
      <c r="AA1317" s="331"/>
      <c r="AB1317" s="304"/>
      <c r="AC1317" s="351"/>
      <c r="AD1317" s="351"/>
      <c r="AE1317" s="360"/>
      <c r="AF1317" s="361"/>
      <c r="AG1317" s="351"/>
    </row>
    <row r="1318" spans="1:33" ht="15" hidden="1">
      <c r="A1318" s="75" t="s">
        <v>6116</v>
      </c>
      <c r="B1318" s="39" t="s">
        <v>1584</v>
      </c>
      <c r="C1318" s="40" t="s">
        <v>2215</v>
      </c>
      <c r="D1318" s="40" t="s">
        <v>2126</v>
      </c>
      <c r="E1318" s="40" t="s">
        <v>2116</v>
      </c>
      <c r="F1318" s="40" t="s">
        <v>2119</v>
      </c>
      <c r="G1318" s="42" t="s">
        <v>2108</v>
      </c>
      <c r="H1318" s="43" t="s">
        <v>3357</v>
      </c>
      <c r="I1318" s="238">
        <v>3609</v>
      </c>
      <c r="J1318" s="237">
        <v>509</v>
      </c>
      <c r="K1318" s="251">
        <v>13</v>
      </c>
      <c r="L1318" s="170">
        <v>1230.04</v>
      </c>
      <c r="M1318" s="24">
        <f t="shared" si="127"/>
        <v>3.6021057999999998E-3</v>
      </c>
      <c r="N1318" s="24">
        <f t="shared" si="128"/>
        <v>1.4905789999999999E-3</v>
      </c>
      <c r="O1318" s="44">
        <f t="shared" si="129"/>
        <v>3.6207300000000001E-5</v>
      </c>
      <c r="P1318" s="20">
        <f t="shared" si="126"/>
        <v>5431</v>
      </c>
      <c r="Q1318" s="128"/>
      <c r="R1318" s="128"/>
      <c r="S1318" s="128"/>
      <c r="T1318" s="382"/>
      <c r="U1318" s="415"/>
      <c r="V1318" s="304"/>
      <c r="W1318" s="371"/>
      <c r="X1318" s="306"/>
      <c r="Y1318" s="307"/>
      <c r="Z1318" s="311"/>
      <c r="AA1318" s="331"/>
      <c r="AB1318" s="304"/>
      <c r="AC1318" s="351"/>
      <c r="AD1318" s="351"/>
      <c r="AE1318" s="360"/>
      <c r="AF1318" s="361"/>
      <c r="AG1318" s="351"/>
    </row>
    <row r="1319" spans="1:33" ht="15" hidden="1">
      <c r="A1319" s="75" t="s">
        <v>6117</v>
      </c>
      <c r="B1319" s="39" t="s">
        <v>1585</v>
      </c>
      <c r="C1319" s="40" t="s">
        <v>2215</v>
      </c>
      <c r="D1319" s="40" t="s">
        <v>2126</v>
      </c>
      <c r="E1319" s="40" t="s">
        <v>2115</v>
      </c>
      <c r="F1319" s="40">
        <v>3</v>
      </c>
      <c r="G1319" s="42" t="s">
        <v>2109</v>
      </c>
      <c r="H1319" s="43" t="s">
        <v>3358</v>
      </c>
      <c r="I1319" s="238">
        <v>26071</v>
      </c>
      <c r="J1319" s="237">
        <v>3296</v>
      </c>
      <c r="K1319" s="251">
        <v>119</v>
      </c>
      <c r="L1319" s="170">
        <v>1619.8</v>
      </c>
      <c r="M1319" s="24">
        <f t="shared" si="127"/>
        <v>4.5644585000000001E-3</v>
      </c>
      <c r="N1319" s="24">
        <f t="shared" si="128"/>
        <v>9.2878473000000007E-3</v>
      </c>
      <c r="O1319" s="44">
        <f t="shared" si="129"/>
        <v>2.256092E-4</v>
      </c>
      <c r="P1319" s="20">
        <f t="shared" si="126"/>
        <v>33841</v>
      </c>
      <c r="Q1319" s="128"/>
      <c r="R1319" s="128"/>
      <c r="S1319" s="128"/>
      <c r="T1319" s="382"/>
      <c r="U1319" s="415"/>
      <c r="V1319" s="304"/>
      <c r="W1319" s="371"/>
      <c r="X1319" s="306"/>
      <c r="Y1319" s="307"/>
      <c r="Z1319" s="311"/>
      <c r="AA1319" s="331"/>
      <c r="AB1319" s="304"/>
      <c r="AC1319" s="351"/>
      <c r="AD1319" s="351"/>
      <c r="AE1319" s="360"/>
      <c r="AF1319" s="361"/>
      <c r="AG1319" s="351"/>
    </row>
    <row r="1320" spans="1:33" ht="15" hidden="1">
      <c r="A1320" s="75" t="s">
        <v>6118</v>
      </c>
      <c r="B1320" s="39" t="s">
        <v>1586</v>
      </c>
      <c r="C1320" s="40" t="s">
        <v>2215</v>
      </c>
      <c r="D1320" s="40" t="s">
        <v>2126</v>
      </c>
      <c r="E1320" s="40" t="s">
        <v>2120</v>
      </c>
      <c r="F1320" s="40" t="s">
        <v>2119</v>
      </c>
      <c r="G1320" s="42" t="s">
        <v>2108</v>
      </c>
      <c r="H1320" s="43" t="s">
        <v>3359</v>
      </c>
      <c r="I1320" s="238">
        <v>5233</v>
      </c>
      <c r="J1320" s="237">
        <v>667</v>
      </c>
      <c r="K1320" s="251">
        <v>38</v>
      </c>
      <c r="L1320" s="170">
        <v>1248.3599999999999</v>
      </c>
      <c r="M1320" s="24">
        <f t="shared" si="127"/>
        <v>7.2616089999999996E-3</v>
      </c>
      <c r="N1320" s="24">
        <f t="shared" si="128"/>
        <v>3.8798849E-3</v>
      </c>
      <c r="O1320" s="44">
        <f t="shared" si="129"/>
        <v>9.4245499999999997E-5</v>
      </c>
      <c r="P1320" s="20">
        <f t="shared" si="126"/>
        <v>14136</v>
      </c>
      <c r="Q1320" s="128"/>
      <c r="R1320" s="128"/>
      <c r="S1320" s="128"/>
      <c r="T1320" s="382"/>
      <c r="U1320" s="415"/>
      <c r="V1320" s="304"/>
      <c r="W1320" s="371"/>
      <c r="X1320" s="306"/>
      <c r="Y1320" s="307"/>
      <c r="Z1320" s="311"/>
      <c r="AA1320" s="331"/>
      <c r="AB1320" s="304"/>
      <c r="AC1320" s="351"/>
      <c r="AD1320" s="351"/>
      <c r="AE1320" s="360"/>
      <c r="AF1320" s="361"/>
      <c r="AG1320" s="351"/>
    </row>
    <row r="1321" spans="1:33" ht="15" hidden="1">
      <c r="A1321" s="75" t="s">
        <v>6119</v>
      </c>
      <c r="B1321" s="39" t="s">
        <v>1587</v>
      </c>
      <c r="C1321" s="40" t="s">
        <v>2215</v>
      </c>
      <c r="D1321" s="40" t="s">
        <v>2126</v>
      </c>
      <c r="E1321" s="40" t="s">
        <v>2122</v>
      </c>
      <c r="F1321" s="40" t="s">
        <v>2119</v>
      </c>
      <c r="G1321" s="42" t="s">
        <v>2108</v>
      </c>
      <c r="H1321" s="43" t="s">
        <v>3360</v>
      </c>
      <c r="I1321" s="238">
        <v>3351</v>
      </c>
      <c r="J1321" s="237">
        <v>399</v>
      </c>
      <c r="K1321" s="251">
        <v>32</v>
      </c>
      <c r="L1321" s="170">
        <v>1144.8399999999999</v>
      </c>
      <c r="M1321" s="24">
        <f t="shared" si="127"/>
        <v>9.5493881999999999E-3</v>
      </c>
      <c r="N1321" s="24">
        <f t="shared" si="128"/>
        <v>3.3281558E-3</v>
      </c>
      <c r="O1321" s="44">
        <f t="shared" si="129"/>
        <v>8.0843500000000006E-5</v>
      </c>
      <c r="P1321" s="20">
        <f t="shared" si="126"/>
        <v>12126</v>
      </c>
      <c r="Q1321" s="127"/>
      <c r="R1321" s="127"/>
      <c r="S1321" s="127"/>
      <c r="T1321" s="381"/>
      <c r="U1321" s="415"/>
      <c r="V1321" s="304"/>
      <c r="W1321" s="371"/>
      <c r="X1321" s="306"/>
      <c r="Y1321" s="307"/>
      <c r="Z1321" s="311"/>
      <c r="AA1321" s="331"/>
      <c r="AB1321" s="304"/>
      <c r="AC1321" s="351"/>
      <c r="AD1321" s="351"/>
      <c r="AE1321" s="360"/>
      <c r="AF1321" s="361"/>
      <c r="AG1321" s="351"/>
    </row>
    <row r="1322" spans="1:33" ht="15" hidden="1">
      <c r="A1322" s="75" t="s">
        <v>6120</v>
      </c>
      <c r="B1322" s="39" t="s">
        <v>1588</v>
      </c>
      <c r="C1322" s="40" t="s">
        <v>2215</v>
      </c>
      <c r="D1322" s="40" t="s">
        <v>2126</v>
      </c>
      <c r="E1322" s="40" t="s">
        <v>2124</v>
      </c>
      <c r="F1322" s="40" t="s">
        <v>2119</v>
      </c>
      <c r="G1322" s="42" t="s">
        <v>2108</v>
      </c>
      <c r="H1322" s="43" t="s">
        <v>2555</v>
      </c>
      <c r="I1322" s="238">
        <v>4424</v>
      </c>
      <c r="J1322" s="237">
        <v>646</v>
      </c>
      <c r="K1322" s="251">
        <v>48</v>
      </c>
      <c r="L1322" s="170">
        <v>2109.21</v>
      </c>
      <c r="M1322" s="24">
        <f t="shared" si="127"/>
        <v>1.0849909499999999E-2</v>
      </c>
      <c r="N1322" s="24">
        <f t="shared" si="128"/>
        <v>3.3230648E-3</v>
      </c>
      <c r="O1322" s="44">
        <f t="shared" si="129"/>
        <v>8.0719900000000006E-5</v>
      </c>
      <c r="P1322" s="20">
        <f t="shared" si="126"/>
        <v>12107</v>
      </c>
      <c r="Q1322" s="127"/>
      <c r="R1322" s="127"/>
      <c r="S1322" s="127"/>
      <c r="T1322" s="381"/>
      <c r="U1322" s="415"/>
      <c r="V1322" s="304"/>
      <c r="W1322" s="371"/>
      <c r="X1322" s="306"/>
      <c r="Y1322" s="307"/>
      <c r="Z1322" s="311"/>
      <c r="AA1322" s="331"/>
      <c r="AB1322" s="304"/>
      <c r="AC1322" s="351"/>
      <c r="AD1322" s="351"/>
      <c r="AE1322" s="360"/>
      <c r="AF1322" s="361"/>
      <c r="AG1322" s="351"/>
    </row>
    <row r="1323" spans="1:33" ht="15" hidden="1">
      <c r="A1323" s="75" t="s">
        <v>6121</v>
      </c>
      <c r="B1323" s="39" t="s">
        <v>1589</v>
      </c>
      <c r="C1323" s="40" t="s">
        <v>2215</v>
      </c>
      <c r="D1323" s="40" t="s">
        <v>2133</v>
      </c>
      <c r="E1323" s="40" t="s">
        <v>2116</v>
      </c>
      <c r="F1323" s="40">
        <v>3</v>
      </c>
      <c r="G1323" s="42" t="s">
        <v>2109</v>
      </c>
      <c r="H1323" s="43" t="s">
        <v>3361</v>
      </c>
      <c r="I1323" s="238">
        <v>23774</v>
      </c>
      <c r="J1323" s="237">
        <v>2686</v>
      </c>
      <c r="K1323" s="251">
        <v>136</v>
      </c>
      <c r="L1323" s="170">
        <v>1401.12</v>
      </c>
      <c r="M1323" s="24">
        <f t="shared" si="127"/>
        <v>5.7205349999999997E-3</v>
      </c>
      <c r="N1323" s="24">
        <f t="shared" si="128"/>
        <v>1.09664818E-2</v>
      </c>
      <c r="O1323" s="44">
        <f t="shared" si="129"/>
        <v>2.6638459999999998E-4</v>
      </c>
      <c r="P1323" s="20">
        <f t="shared" si="126"/>
        <v>39957</v>
      </c>
      <c r="Q1323" s="127"/>
      <c r="R1323" s="127"/>
      <c r="S1323" s="127"/>
      <c r="T1323" s="381"/>
      <c r="U1323" s="415"/>
      <c r="V1323" s="304"/>
      <c r="W1323" s="371"/>
      <c r="X1323" s="306"/>
      <c r="Y1323" s="307"/>
      <c r="Z1323" s="311"/>
      <c r="AA1323" s="331"/>
      <c r="AB1323" s="304"/>
      <c r="AC1323" s="351"/>
      <c r="AD1323" s="351"/>
      <c r="AE1323" s="360"/>
      <c r="AF1323" s="361"/>
      <c r="AG1323" s="351"/>
    </row>
    <row r="1324" spans="1:33" ht="15" hidden="1">
      <c r="A1324" s="75" t="s">
        <v>6122</v>
      </c>
      <c r="B1324" s="39" t="s">
        <v>1590</v>
      </c>
      <c r="C1324" s="40" t="s">
        <v>2215</v>
      </c>
      <c r="D1324" s="40" t="s">
        <v>2133</v>
      </c>
      <c r="E1324" s="40" t="s">
        <v>2115</v>
      </c>
      <c r="F1324" s="40" t="s">
        <v>2119</v>
      </c>
      <c r="G1324" s="42" t="s">
        <v>2108</v>
      </c>
      <c r="H1324" s="43" t="s">
        <v>3362</v>
      </c>
      <c r="I1324" s="238">
        <v>3486</v>
      </c>
      <c r="J1324" s="237">
        <v>446</v>
      </c>
      <c r="K1324" s="251">
        <v>93</v>
      </c>
      <c r="L1324" s="170">
        <v>1469.41</v>
      </c>
      <c r="M1324" s="24">
        <f t="shared" si="127"/>
        <v>2.66781411E-2</v>
      </c>
      <c r="N1324" s="24">
        <f t="shared" si="128"/>
        <v>8.0974341999999998E-3</v>
      </c>
      <c r="O1324" s="44">
        <f t="shared" si="129"/>
        <v>1.9669309999999999E-4</v>
      </c>
      <c r="P1324" s="20">
        <f t="shared" si="126"/>
        <v>29503</v>
      </c>
      <c r="Q1324" s="128"/>
      <c r="R1324" s="128"/>
      <c r="S1324" s="128"/>
      <c r="T1324" s="382"/>
      <c r="U1324" s="415"/>
      <c r="V1324" s="304"/>
      <c r="W1324" s="371"/>
      <c r="X1324" s="306"/>
      <c r="Y1324" s="307"/>
      <c r="Z1324" s="311"/>
      <c r="AA1324" s="331"/>
      <c r="AB1324" s="304"/>
      <c r="AC1324" s="351"/>
      <c r="AD1324" s="351"/>
      <c r="AE1324" s="360"/>
      <c r="AF1324" s="361"/>
      <c r="AG1324" s="351"/>
    </row>
    <row r="1325" spans="1:33" ht="15" hidden="1">
      <c r="A1325" s="75" t="s">
        <v>6123</v>
      </c>
      <c r="B1325" s="39" t="s">
        <v>1591</v>
      </c>
      <c r="C1325" s="40" t="s">
        <v>2215</v>
      </c>
      <c r="D1325" s="40" t="s">
        <v>2133</v>
      </c>
      <c r="E1325" s="40" t="s">
        <v>2120</v>
      </c>
      <c r="F1325" s="40">
        <v>3</v>
      </c>
      <c r="G1325" s="42" t="s">
        <v>2109</v>
      </c>
      <c r="H1325" s="43" t="s">
        <v>3363</v>
      </c>
      <c r="I1325" s="238">
        <v>8870</v>
      </c>
      <c r="J1325" s="237">
        <v>1066</v>
      </c>
      <c r="K1325" s="251">
        <v>59</v>
      </c>
      <c r="L1325" s="170">
        <v>909.88</v>
      </c>
      <c r="M1325" s="24">
        <f t="shared" ref="M1325:M1356" si="130" xml:space="preserve"> ROUNDDOWN(K1325/I1325,10)</f>
        <v>6.6516346999999998E-3</v>
      </c>
      <c r="N1325" s="24">
        <f t="shared" ref="N1325:N1356" si="131">ROUNDDOWN(J1325*M1325/L1325,10)</f>
        <v>7.7929425000000004E-3</v>
      </c>
      <c r="O1325" s="44">
        <f t="shared" ref="O1325:O1356" si="132">ROUNDDOWN(N1325/$N$2499,10)</f>
        <v>1.8929680000000001E-4</v>
      </c>
      <c r="P1325" s="20">
        <f t="shared" si="126"/>
        <v>28394</v>
      </c>
      <c r="Q1325" s="127"/>
      <c r="R1325" s="127"/>
      <c r="S1325" s="127"/>
      <c r="T1325" s="381"/>
      <c r="U1325" s="415"/>
      <c r="V1325" s="304"/>
      <c r="W1325" s="371"/>
      <c r="X1325" s="306"/>
      <c r="Y1325" s="307"/>
      <c r="Z1325" s="311"/>
      <c r="AA1325" s="331"/>
      <c r="AB1325" s="304"/>
      <c r="AC1325" s="351"/>
      <c r="AD1325" s="351"/>
      <c r="AE1325" s="360"/>
      <c r="AF1325" s="361"/>
      <c r="AG1325" s="351"/>
    </row>
    <row r="1326" spans="1:33" ht="15" hidden="1">
      <c r="A1326" s="75" t="s">
        <v>6124</v>
      </c>
      <c r="B1326" s="39" t="s">
        <v>1592</v>
      </c>
      <c r="C1326" s="40" t="s">
        <v>2215</v>
      </c>
      <c r="D1326" s="40" t="s">
        <v>2133</v>
      </c>
      <c r="E1326" s="40" t="s">
        <v>2122</v>
      </c>
      <c r="F1326" s="40" t="s">
        <v>2119</v>
      </c>
      <c r="G1326" s="42" t="s">
        <v>2108</v>
      </c>
      <c r="H1326" s="43" t="s">
        <v>3364</v>
      </c>
      <c r="I1326" s="238">
        <v>7529</v>
      </c>
      <c r="J1326" s="237">
        <v>956</v>
      </c>
      <c r="K1326" s="251">
        <v>91</v>
      </c>
      <c r="L1326" s="170">
        <v>1221.0999999999999</v>
      </c>
      <c r="M1326" s="24">
        <f t="shared" si="130"/>
        <v>1.2086598400000001E-2</v>
      </c>
      <c r="N1326" s="24">
        <f t="shared" si="131"/>
        <v>9.4626059000000005E-3</v>
      </c>
      <c r="O1326" s="44">
        <f t="shared" si="132"/>
        <v>2.298542E-4</v>
      </c>
      <c r="P1326" s="20">
        <f t="shared" si="126"/>
        <v>34478</v>
      </c>
      <c r="Q1326" s="128"/>
      <c r="R1326" s="128"/>
      <c r="S1326" s="128"/>
      <c r="T1326" s="382"/>
      <c r="U1326" s="415"/>
      <c r="V1326" s="304"/>
      <c r="W1326" s="371"/>
      <c r="X1326" s="306"/>
      <c r="Y1326" s="307"/>
      <c r="Z1326" s="311"/>
      <c r="AA1326" s="331"/>
      <c r="AB1326" s="304"/>
      <c r="AC1326" s="351"/>
      <c r="AD1326" s="351"/>
      <c r="AE1326" s="360"/>
      <c r="AF1326" s="361"/>
      <c r="AG1326" s="351"/>
    </row>
    <row r="1327" spans="1:33" ht="15" hidden="1">
      <c r="A1327" s="75" t="s">
        <v>6125</v>
      </c>
      <c r="B1327" s="39" t="s">
        <v>1593</v>
      </c>
      <c r="C1327" s="40" t="s">
        <v>2215</v>
      </c>
      <c r="D1327" s="40" t="s">
        <v>2133</v>
      </c>
      <c r="E1327" s="40" t="s">
        <v>2124</v>
      </c>
      <c r="F1327" s="40">
        <v>3</v>
      </c>
      <c r="G1327" s="42" t="s">
        <v>2109</v>
      </c>
      <c r="H1327" s="43" t="s">
        <v>3365</v>
      </c>
      <c r="I1327" s="238">
        <v>57272</v>
      </c>
      <c r="J1327" s="237">
        <v>6495</v>
      </c>
      <c r="K1327" s="251">
        <v>206</v>
      </c>
      <c r="L1327" s="170">
        <v>1507.31</v>
      </c>
      <c r="M1327" s="24">
        <f t="shared" si="130"/>
        <v>3.5968710000000002E-3</v>
      </c>
      <c r="N1327" s="24">
        <f t="shared" si="131"/>
        <v>1.5498919999999999E-2</v>
      </c>
      <c r="O1327" s="44">
        <f t="shared" si="132"/>
        <v>3.764811E-4</v>
      </c>
      <c r="P1327" s="20">
        <f t="shared" si="126"/>
        <v>56472</v>
      </c>
      <c r="Q1327" s="127"/>
      <c r="R1327" s="127"/>
      <c r="S1327" s="127"/>
      <c r="T1327" s="381"/>
      <c r="U1327" s="415"/>
      <c r="V1327" s="304"/>
      <c r="W1327" s="371"/>
      <c r="X1327" s="306"/>
      <c r="Y1327" s="307"/>
      <c r="Z1327" s="311"/>
      <c r="AA1327" s="331"/>
      <c r="AB1327" s="304"/>
      <c r="AC1327" s="351"/>
      <c r="AD1327" s="351"/>
      <c r="AE1327" s="360"/>
      <c r="AF1327" s="361"/>
      <c r="AG1327" s="351"/>
    </row>
    <row r="1328" spans="1:33" ht="15" hidden="1">
      <c r="A1328" s="75" t="s">
        <v>6126</v>
      </c>
      <c r="B1328" s="39" t="s">
        <v>1594</v>
      </c>
      <c r="C1328" s="40" t="s">
        <v>2215</v>
      </c>
      <c r="D1328" s="40" t="s">
        <v>2133</v>
      </c>
      <c r="E1328" s="40" t="s">
        <v>2126</v>
      </c>
      <c r="F1328" s="40">
        <v>3</v>
      </c>
      <c r="G1328" s="42" t="s">
        <v>2109</v>
      </c>
      <c r="H1328" s="43" t="s">
        <v>3366</v>
      </c>
      <c r="I1328" s="238">
        <v>13620</v>
      </c>
      <c r="J1328" s="237">
        <v>1691</v>
      </c>
      <c r="K1328" s="251">
        <v>84</v>
      </c>
      <c r="L1328" s="170">
        <v>1155.23</v>
      </c>
      <c r="M1328" s="24">
        <f t="shared" si="130"/>
        <v>6.1674008000000002E-3</v>
      </c>
      <c r="N1328" s="24">
        <f t="shared" si="131"/>
        <v>9.0277042000000002E-3</v>
      </c>
      <c r="O1328" s="44">
        <f t="shared" si="132"/>
        <v>2.192901E-4</v>
      </c>
      <c r="P1328" s="20">
        <f t="shared" si="126"/>
        <v>32893</v>
      </c>
      <c r="Q1328" s="128"/>
      <c r="R1328" s="128"/>
      <c r="S1328" s="128"/>
      <c r="T1328" s="382"/>
      <c r="U1328" s="415"/>
      <c r="V1328" s="304"/>
      <c r="W1328" s="371"/>
      <c r="X1328" s="306"/>
      <c r="Y1328" s="307"/>
      <c r="Z1328" s="311"/>
      <c r="AA1328" s="331"/>
      <c r="AB1328" s="304"/>
      <c r="AC1328" s="351"/>
      <c r="AD1328" s="351"/>
      <c r="AE1328" s="360"/>
      <c r="AF1328" s="361"/>
      <c r="AG1328" s="351"/>
    </row>
    <row r="1329" spans="1:33" ht="15" hidden="1">
      <c r="A1329" s="75" t="s">
        <v>6127</v>
      </c>
      <c r="B1329" s="39" t="s">
        <v>1595</v>
      </c>
      <c r="C1329" s="40" t="s">
        <v>2215</v>
      </c>
      <c r="D1329" s="40" t="s">
        <v>2133</v>
      </c>
      <c r="E1329" s="40" t="s">
        <v>2133</v>
      </c>
      <c r="F1329" s="40">
        <v>3</v>
      </c>
      <c r="G1329" s="42" t="s">
        <v>2109</v>
      </c>
      <c r="H1329" s="43" t="s">
        <v>3367</v>
      </c>
      <c r="I1329" s="238">
        <v>12649</v>
      </c>
      <c r="J1329" s="237">
        <v>1539</v>
      </c>
      <c r="K1329" s="251">
        <v>117</v>
      </c>
      <c r="L1329" s="170">
        <v>1098.8599999999999</v>
      </c>
      <c r="M1329" s="24">
        <f t="shared" si="130"/>
        <v>9.2497429999999995E-3</v>
      </c>
      <c r="N1329" s="24">
        <f t="shared" si="131"/>
        <v>1.2954657E-2</v>
      </c>
      <c r="O1329" s="44">
        <f t="shared" si="132"/>
        <v>3.1467890000000002E-4</v>
      </c>
      <c r="P1329" s="20">
        <f t="shared" si="126"/>
        <v>47201</v>
      </c>
      <c r="Q1329" s="127"/>
      <c r="R1329" s="127"/>
      <c r="S1329" s="127"/>
      <c r="T1329" s="381"/>
      <c r="U1329" s="415"/>
      <c r="V1329" s="304"/>
      <c r="W1329" s="371"/>
      <c r="X1329" s="306"/>
      <c r="Y1329" s="307"/>
      <c r="Z1329" s="311"/>
      <c r="AA1329" s="331"/>
      <c r="AB1329" s="304"/>
      <c r="AC1329" s="351"/>
      <c r="AD1329" s="351"/>
      <c r="AE1329" s="360"/>
      <c r="AF1329" s="361"/>
      <c r="AG1329" s="351"/>
    </row>
    <row r="1330" spans="1:33" ht="15" hidden="1">
      <c r="A1330" s="75" t="s">
        <v>6128</v>
      </c>
      <c r="B1330" s="39" t="s">
        <v>1596</v>
      </c>
      <c r="C1330" s="40" t="s">
        <v>2215</v>
      </c>
      <c r="D1330" s="40" t="s">
        <v>2133</v>
      </c>
      <c r="E1330" s="40" t="s">
        <v>2157</v>
      </c>
      <c r="F1330" s="40" t="s">
        <v>2119</v>
      </c>
      <c r="G1330" s="42" t="s">
        <v>2108</v>
      </c>
      <c r="H1330" s="43" t="s">
        <v>3368</v>
      </c>
      <c r="I1330" s="238">
        <v>3512</v>
      </c>
      <c r="J1330" s="237">
        <v>368</v>
      </c>
      <c r="K1330" s="251">
        <v>26</v>
      </c>
      <c r="L1330" s="170">
        <v>1431.09</v>
      </c>
      <c r="M1330" s="24">
        <f t="shared" si="130"/>
        <v>7.4031890000000001E-3</v>
      </c>
      <c r="N1330" s="24">
        <f t="shared" si="131"/>
        <v>1.9037052E-3</v>
      </c>
      <c r="O1330" s="44">
        <f t="shared" si="132"/>
        <v>4.6242500000000003E-5</v>
      </c>
      <c r="P1330" s="20">
        <f t="shared" si="126"/>
        <v>6936</v>
      </c>
      <c r="Q1330" s="127"/>
      <c r="R1330" s="127"/>
      <c r="S1330" s="127"/>
      <c r="T1330" s="381"/>
      <c r="U1330" s="415"/>
      <c r="V1330" s="304"/>
      <c r="W1330" s="371"/>
      <c r="X1330" s="306"/>
      <c r="Y1330" s="307"/>
      <c r="Z1330" s="311"/>
      <c r="AA1330" s="331"/>
      <c r="AB1330" s="304"/>
      <c r="AC1330" s="351"/>
      <c r="AD1330" s="351"/>
      <c r="AE1330" s="360"/>
      <c r="AF1330" s="361"/>
      <c r="AG1330" s="351"/>
    </row>
    <row r="1331" spans="1:33" ht="15" hidden="1">
      <c r="A1331" s="75" t="s">
        <v>6129</v>
      </c>
      <c r="B1331" s="39" t="s">
        <v>1597</v>
      </c>
      <c r="C1331" s="40" t="s">
        <v>2215</v>
      </c>
      <c r="D1331" s="40" t="s">
        <v>2133</v>
      </c>
      <c r="E1331" s="40" t="s">
        <v>2159</v>
      </c>
      <c r="F1331" s="40" t="s">
        <v>2119</v>
      </c>
      <c r="G1331" s="42" t="s">
        <v>2108</v>
      </c>
      <c r="H1331" s="43" t="s">
        <v>3369</v>
      </c>
      <c r="I1331" s="238">
        <v>6234</v>
      </c>
      <c r="J1331" s="237">
        <v>833</v>
      </c>
      <c r="K1331" s="251">
        <v>48</v>
      </c>
      <c r="L1331" s="170">
        <v>1182.1400000000001</v>
      </c>
      <c r="M1331" s="24">
        <f t="shared" si="130"/>
        <v>7.6997111999999998E-3</v>
      </c>
      <c r="N1331" s="24">
        <f t="shared" si="131"/>
        <v>5.4256343E-3</v>
      </c>
      <c r="O1331" s="44">
        <f t="shared" si="132"/>
        <v>1.31793E-4</v>
      </c>
      <c r="P1331" s="20">
        <f t="shared" si="126"/>
        <v>19768</v>
      </c>
      <c r="Q1331" s="127"/>
      <c r="R1331" s="127"/>
      <c r="S1331" s="127"/>
      <c r="T1331" s="381"/>
      <c r="U1331" s="415"/>
      <c r="V1331" s="304"/>
      <c r="W1331" s="371"/>
      <c r="X1331" s="306"/>
      <c r="Y1331" s="307"/>
      <c r="Z1331" s="311"/>
      <c r="AA1331" s="331"/>
      <c r="AB1331" s="304"/>
      <c r="AC1331" s="351"/>
      <c r="AD1331" s="351"/>
      <c r="AE1331" s="360"/>
      <c r="AF1331" s="361"/>
      <c r="AG1331" s="351"/>
    </row>
    <row r="1332" spans="1:33" ht="15" hidden="1">
      <c r="A1332" s="75" t="s">
        <v>6130</v>
      </c>
      <c r="B1332" s="39" t="s">
        <v>1598</v>
      </c>
      <c r="C1332" s="40" t="s">
        <v>2215</v>
      </c>
      <c r="D1332" s="40" t="s">
        <v>2157</v>
      </c>
      <c r="E1332" s="40" t="s">
        <v>2116</v>
      </c>
      <c r="F1332" s="40">
        <v>3</v>
      </c>
      <c r="G1332" s="42" t="s">
        <v>2109</v>
      </c>
      <c r="H1332" s="43" t="s">
        <v>3370</v>
      </c>
      <c r="I1332" s="238">
        <v>9912</v>
      </c>
      <c r="J1332" s="237">
        <v>1145</v>
      </c>
      <c r="K1332" s="251">
        <v>62</v>
      </c>
      <c r="L1332" s="170">
        <v>1433.34</v>
      </c>
      <c r="M1332" s="24">
        <f t="shared" si="130"/>
        <v>6.2550443000000001E-3</v>
      </c>
      <c r="N1332" s="24">
        <f t="shared" si="131"/>
        <v>4.9967388E-3</v>
      </c>
      <c r="O1332" s="44">
        <f t="shared" si="132"/>
        <v>1.213747E-4</v>
      </c>
      <c r="P1332" s="20">
        <f t="shared" si="126"/>
        <v>18206</v>
      </c>
      <c r="Q1332" s="128"/>
      <c r="R1332" s="128"/>
      <c r="S1332" s="128"/>
      <c r="T1332" s="382"/>
      <c r="U1332" s="415"/>
      <c r="V1332" s="304"/>
      <c r="W1332" s="371"/>
      <c r="X1332" s="306"/>
      <c r="Y1332" s="307"/>
      <c r="Z1332" s="311"/>
      <c r="AA1332" s="331"/>
      <c r="AB1332" s="304"/>
      <c r="AC1332" s="351"/>
      <c r="AD1332" s="351"/>
      <c r="AE1332" s="360"/>
      <c r="AF1332" s="361"/>
      <c r="AG1332" s="351"/>
    </row>
    <row r="1333" spans="1:33" ht="15" hidden="1">
      <c r="A1333" s="75" t="s">
        <v>6131</v>
      </c>
      <c r="B1333" s="39" t="s">
        <v>1599</v>
      </c>
      <c r="C1333" s="40" t="s">
        <v>2215</v>
      </c>
      <c r="D1333" s="40" t="s">
        <v>2157</v>
      </c>
      <c r="E1333" s="40" t="s">
        <v>2115</v>
      </c>
      <c r="F1333" s="40">
        <v>3</v>
      </c>
      <c r="G1333" s="42" t="s">
        <v>2109</v>
      </c>
      <c r="H1333" s="43" t="s">
        <v>3371</v>
      </c>
      <c r="I1333" s="238">
        <v>7147</v>
      </c>
      <c r="J1333" s="237">
        <v>821</v>
      </c>
      <c r="K1333" s="251">
        <v>65</v>
      </c>
      <c r="L1333" s="170">
        <v>1232.73</v>
      </c>
      <c r="M1333" s="24">
        <f t="shared" si="130"/>
        <v>9.0947249999999997E-3</v>
      </c>
      <c r="N1333" s="24">
        <f t="shared" si="131"/>
        <v>6.0571002000000002E-3</v>
      </c>
      <c r="O1333" s="44">
        <f t="shared" si="132"/>
        <v>1.471318E-4</v>
      </c>
      <c r="P1333" s="20">
        <f t="shared" si="126"/>
        <v>22069</v>
      </c>
      <c r="Q1333" s="128"/>
      <c r="R1333" s="128"/>
      <c r="S1333" s="128"/>
      <c r="T1333" s="382"/>
      <c r="U1333" s="415"/>
      <c r="V1333" s="304"/>
      <c r="W1333" s="371"/>
      <c r="X1333" s="306"/>
      <c r="Y1333" s="307"/>
      <c r="Z1333" s="311"/>
      <c r="AA1333" s="331"/>
      <c r="AB1333" s="304"/>
      <c r="AC1333" s="351"/>
      <c r="AD1333" s="351"/>
      <c r="AE1333" s="360"/>
      <c r="AF1333" s="361"/>
      <c r="AG1333" s="351"/>
    </row>
    <row r="1334" spans="1:33" ht="15" hidden="1">
      <c r="A1334" s="75" t="s">
        <v>6132</v>
      </c>
      <c r="B1334" s="39" t="s">
        <v>1600</v>
      </c>
      <c r="C1334" s="40" t="s">
        <v>2215</v>
      </c>
      <c r="D1334" s="40" t="s">
        <v>2157</v>
      </c>
      <c r="E1334" s="40" t="s">
        <v>2120</v>
      </c>
      <c r="F1334" s="40">
        <v>3</v>
      </c>
      <c r="G1334" s="42" t="s">
        <v>2109</v>
      </c>
      <c r="H1334" s="43" t="s">
        <v>2887</v>
      </c>
      <c r="I1334" s="238">
        <v>17754</v>
      </c>
      <c r="J1334" s="237">
        <v>1939</v>
      </c>
      <c r="K1334" s="251">
        <v>72</v>
      </c>
      <c r="L1334" s="170">
        <v>1380.79</v>
      </c>
      <c r="M1334" s="24">
        <f t="shared" si="130"/>
        <v>4.0554240999999998E-3</v>
      </c>
      <c r="N1334" s="24">
        <f t="shared" si="131"/>
        <v>5.6949046E-3</v>
      </c>
      <c r="O1334" s="44">
        <f t="shared" si="132"/>
        <v>1.383337E-4</v>
      </c>
      <c r="P1334" s="20">
        <f t="shared" si="126"/>
        <v>20750</v>
      </c>
      <c r="Q1334" s="128"/>
      <c r="R1334" s="128"/>
      <c r="S1334" s="128"/>
      <c r="T1334" s="382"/>
      <c r="U1334" s="415"/>
      <c r="V1334" s="304"/>
      <c r="W1334" s="371"/>
      <c r="X1334" s="306"/>
      <c r="Y1334" s="307"/>
      <c r="Z1334" s="311"/>
      <c r="AA1334" s="331"/>
      <c r="AB1334" s="304"/>
      <c r="AC1334" s="351"/>
      <c r="AD1334" s="351"/>
      <c r="AE1334" s="360"/>
      <c r="AF1334" s="361"/>
      <c r="AG1334" s="351"/>
    </row>
    <row r="1335" spans="1:33" ht="15" hidden="1">
      <c r="A1335" s="75" t="s">
        <v>6133</v>
      </c>
      <c r="B1335" s="39" t="s">
        <v>1601</v>
      </c>
      <c r="C1335" s="40" t="s">
        <v>2215</v>
      </c>
      <c r="D1335" s="40" t="s">
        <v>2157</v>
      </c>
      <c r="E1335" s="40" t="s">
        <v>2122</v>
      </c>
      <c r="F1335" s="40">
        <v>3</v>
      </c>
      <c r="G1335" s="42" t="s">
        <v>2109</v>
      </c>
      <c r="H1335" s="43" t="s">
        <v>3372</v>
      </c>
      <c r="I1335" s="238">
        <v>13575</v>
      </c>
      <c r="J1335" s="237">
        <v>1568</v>
      </c>
      <c r="K1335" s="251">
        <v>24</v>
      </c>
      <c r="L1335" s="170">
        <v>1495.49</v>
      </c>
      <c r="M1335" s="24">
        <f t="shared" si="130"/>
        <v>1.7679557999999999E-3</v>
      </c>
      <c r="N1335" s="24">
        <f t="shared" si="131"/>
        <v>1.8536765E-3</v>
      </c>
      <c r="O1335" s="44">
        <f t="shared" si="132"/>
        <v>4.5027200000000001E-5</v>
      </c>
      <c r="P1335" s="20">
        <f t="shared" si="126"/>
        <v>6754</v>
      </c>
      <c r="Q1335" s="127"/>
      <c r="R1335" s="127"/>
      <c r="S1335" s="127"/>
      <c r="T1335" s="381"/>
      <c r="U1335" s="415"/>
      <c r="V1335" s="304"/>
      <c r="W1335" s="371"/>
      <c r="X1335" s="306"/>
      <c r="Y1335" s="307"/>
      <c r="Z1335" s="311"/>
      <c r="AA1335" s="331"/>
      <c r="AB1335" s="304"/>
      <c r="AC1335" s="351"/>
      <c r="AD1335" s="351"/>
      <c r="AE1335" s="360"/>
      <c r="AF1335" s="361"/>
      <c r="AG1335" s="351"/>
    </row>
    <row r="1336" spans="1:33" ht="15" hidden="1">
      <c r="A1336" s="75" t="s">
        <v>6134</v>
      </c>
      <c r="B1336" s="39" t="s">
        <v>1602</v>
      </c>
      <c r="C1336" s="40" t="s">
        <v>2215</v>
      </c>
      <c r="D1336" s="40" t="s">
        <v>2157</v>
      </c>
      <c r="E1336" s="40" t="s">
        <v>2124</v>
      </c>
      <c r="F1336" s="40" t="s">
        <v>2119</v>
      </c>
      <c r="G1336" s="42" t="s">
        <v>2108</v>
      </c>
      <c r="H1336" s="43" t="s">
        <v>2999</v>
      </c>
      <c r="I1336" s="238">
        <v>4337</v>
      </c>
      <c r="J1336" s="237">
        <v>562</v>
      </c>
      <c r="K1336" s="251">
        <v>73</v>
      </c>
      <c r="L1336" s="170">
        <v>722.33</v>
      </c>
      <c r="M1336" s="24">
        <f t="shared" si="130"/>
        <v>1.68319114E-2</v>
      </c>
      <c r="N1336" s="24">
        <f t="shared" si="131"/>
        <v>1.3095862200000001E-2</v>
      </c>
      <c r="O1336" s="44">
        <f t="shared" si="132"/>
        <v>3.1810889999999998E-4</v>
      </c>
      <c r="P1336" s="20">
        <f t="shared" si="126"/>
        <v>47716</v>
      </c>
      <c r="Q1336" s="127"/>
      <c r="R1336" s="127"/>
      <c r="S1336" s="127"/>
      <c r="T1336" s="381"/>
      <c r="U1336" s="415"/>
      <c r="V1336" s="304"/>
      <c r="W1336" s="371"/>
      <c r="X1336" s="306"/>
      <c r="Y1336" s="307"/>
      <c r="Z1336" s="311"/>
      <c r="AA1336" s="331"/>
      <c r="AB1336" s="304"/>
      <c r="AC1336" s="351"/>
      <c r="AD1336" s="351"/>
      <c r="AE1336" s="360"/>
      <c r="AF1336" s="361"/>
      <c r="AG1336" s="351"/>
    </row>
    <row r="1337" spans="1:33" ht="15" hidden="1">
      <c r="A1337" s="75" t="s">
        <v>6135</v>
      </c>
      <c r="B1337" s="39" t="s">
        <v>1603</v>
      </c>
      <c r="C1337" s="40" t="s">
        <v>2215</v>
      </c>
      <c r="D1337" s="40" t="s">
        <v>2157</v>
      </c>
      <c r="E1337" s="40" t="s">
        <v>2126</v>
      </c>
      <c r="F1337" s="40" t="s">
        <v>2119</v>
      </c>
      <c r="G1337" s="42" t="s">
        <v>2108</v>
      </c>
      <c r="H1337" s="43" t="s">
        <v>3373</v>
      </c>
      <c r="I1337" s="238">
        <v>8201</v>
      </c>
      <c r="J1337" s="237">
        <v>1113</v>
      </c>
      <c r="K1337" s="251">
        <v>78</v>
      </c>
      <c r="L1337" s="170">
        <v>904.47</v>
      </c>
      <c r="M1337" s="24">
        <f t="shared" si="130"/>
        <v>9.5110352000000002E-3</v>
      </c>
      <c r="N1337" s="24">
        <f t="shared" si="131"/>
        <v>1.1703850999999999E-2</v>
      </c>
      <c r="O1337" s="44">
        <f t="shared" si="132"/>
        <v>2.8429589999999998E-4</v>
      </c>
      <c r="P1337" s="20">
        <f t="shared" si="126"/>
        <v>42644</v>
      </c>
      <c r="Q1337" s="128"/>
      <c r="R1337" s="128"/>
      <c r="S1337" s="128"/>
      <c r="T1337" s="382"/>
      <c r="U1337" s="415"/>
      <c r="V1337" s="304"/>
      <c r="W1337" s="371"/>
      <c r="X1337" s="306"/>
      <c r="Y1337" s="307"/>
      <c r="Z1337" s="311"/>
      <c r="AA1337" s="331"/>
      <c r="AB1337" s="304"/>
      <c r="AC1337" s="351"/>
      <c r="AD1337" s="351"/>
      <c r="AE1337" s="360"/>
      <c r="AF1337" s="361"/>
      <c r="AG1337" s="351"/>
    </row>
    <row r="1338" spans="1:33" ht="15" hidden="1">
      <c r="A1338" s="75" t="s">
        <v>6136</v>
      </c>
      <c r="B1338" s="39" t="s">
        <v>1604</v>
      </c>
      <c r="C1338" s="40" t="s">
        <v>2215</v>
      </c>
      <c r="D1338" s="40" t="s">
        <v>2157</v>
      </c>
      <c r="E1338" s="40" t="s">
        <v>2133</v>
      </c>
      <c r="F1338" s="40" t="s">
        <v>2119</v>
      </c>
      <c r="G1338" s="42" t="s">
        <v>2108</v>
      </c>
      <c r="H1338" s="43" t="s">
        <v>3374</v>
      </c>
      <c r="I1338" s="238">
        <v>3676</v>
      </c>
      <c r="J1338" s="237">
        <v>368</v>
      </c>
      <c r="K1338" s="251">
        <v>28</v>
      </c>
      <c r="L1338" s="170">
        <v>795.91</v>
      </c>
      <c r="M1338" s="24">
        <f t="shared" si="130"/>
        <v>7.6169749000000002E-3</v>
      </c>
      <c r="N1338" s="24">
        <f t="shared" si="131"/>
        <v>3.5218137000000002E-3</v>
      </c>
      <c r="O1338" s="44">
        <f t="shared" si="132"/>
        <v>8.5547600000000001E-5</v>
      </c>
      <c r="P1338" s="20">
        <f t="shared" si="126"/>
        <v>12832</v>
      </c>
      <c r="Q1338" s="127"/>
      <c r="R1338" s="127"/>
      <c r="S1338" s="127"/>
      <c r="T1338" s="381"/>
      <c r="U1338" s="415"/>
      <c r="V1338" s="304"/>
      <c r="W1338" s="371"/>
      <c r="X1338" s="306"/>
      <c r="Y1338" s="307"/>
      <c r="Z1338" s="311"/>
      <c r="AA1338" s="331"/>
      <c r="AB1338" s="304"/>
      <c r="AC1338" s="351"/>
      <c r="AD1338" s="351"/>
      <c r="AE1338" s="360"/>
      <c r="AF1338" s="361"/>
      <c r="AG1338" s="351"/>
    </row>
    <row r="1339" spans="1:33" ht="15" hidden="1">
      <c r="A1339" s="75" t="s">
        <v>6137</v>
      </c>
      <c r="B1339" s="39" t="s">
        <v>1605</v>
      </c>
      <c r="C1339" s="40" t="s">
        <v>2215</v>
      </c>
      <c r="D1339" s="40" t="s">
        <v>2159</v>
      </c>
      <c r="E1339" s="40" t="s">
        <v>2116</v>
      </c>
      <c r="F1339" s="40" t="s">
        <v>2119</v>
      </c>
      <c r="G1339" s="42" t="s">
        <v>2108</v>
      </c>
      <c r="H1339" s="43" t="s">
        <v>3375</v>
      </c>
      <c r="I1339" s="238">
        <v>6947</v>
      </c>
      <c r="J1339" s="237">
        <v>792</v>
      </c>
      <c r="K1339" s="251">
        <v>19</v>
      </c>
      <c r="L1339" s="170">
        <v>1507.23</v>
      </c>
      <c r="M1339" s="24">
        <f t="shared" si="130"/>
        <v>2.7349935E-3</v>
      </c>
      <c r="N1339" s="24">
        <f t="shared" si="131"/>
        <v>1.4371494999999999E-3</v>
      </c>
      <c r="O1339" s="44">
        <f t="shared" si="132"/>
        <v>3.4909500000000002E-5</v>
      </c>
      <c r="P1339" s="20">
        <f t="shared" si="126"/>
        <v>5236</v>
      </c>
      <c r="Q1339" s="128"/>
      <c r="R1339" s="128"/>
      <c r="S1339" s="128"/>
      <c r="T1339" s="382"/>
      <c r="U1339" s="415"/>
      <c r="V1339" s="304"/>
      <c r="W1339" s="371"/>
      <c r="X1339" s="306"/>
      <c r="Y1339" s="307"/>
      <c r="Z1339" s="311"/>
      <c r="AA1339" s="331"/>
      <c r="AB1339" s="304"/>
      <c r="AC1339" s="351"/>
      <c r="AD1339" s="351"/>
      <c r="AE1339" s="360"/>
      <c r="AF1339" s="361"/>
      <c r="AG1339" s="351"/>
    </row>
    <row r="1340" spans="1:33" ht="15" hidden="1">
      <c r="A1340" s="75" t="s">
        <v>6138</v>
      </c>
      <c r="B1340" s="39" t="s">
        <v>1606</v>
      </c>
      <c r="C1340" s="40" t="s">
        <v>2215</v>
      </c>
      <c r="D1340" s="40" t="s">
        <v>2159</v>
      </c>
      <c r="E1340" s="40" t="s">
        <v>2115</v>
      </c>
      <c r="F1340" s="40" t="s">
        <v>2119</v>
      </c>
      <c r="G1340" s="42" t="s">
        <v>2108</v>
      </c>
      <c r="H1340" s="43" t="s">
        <v>2355</v>
      </c>
      <c r="I1340" s="238">
        <v>8227</v>
      </c>
      <c r="J1340" s="237">
        <v>961</v>
      </c>
      <c r="K1340" s="251">
        <v>15</v>
      </c>
      <c r="L1340" s="170">
        <v>1538.54</v>
      </c>
      <c r="M1340" s="24">
        <f t="shared" si="130"/>
        <v>1.8232648000000001E-3</v>
      </c>
      <c r="N1340" s="24">
        <f t="shared" si="131"/>
        <v>1.1388442E-3</v>
      </c>
      <c r="O1340" s="44">
        <f t="shared" si="132"/>
        <v>2.76634E-5</v>
      </c>
      <c r="P1340" s="20">
        <f t="shared" si="126"/>
        <v>4149</v>
      </c>
      <c r="Q1340" s="128"/>
      <c r="R1340" s="128"/>
      <c r="S1340" s="128"/>
      <c r="T1340" s="382"/>
      <c r="U1340" s="415"/>
      <c r="V1340" s="304"/>
      <c r="W1340" s="371"/>
      <c r="X1340" s="306"/>
      <c r="Y1340" s="307"/>
      <c r="Z1340" s="311"/>
      <c r="AA1340" s="331"/>
      <c r="AB1340" s="304"/>
      <c r="AC1340" s="351"/>
      <c r="AD1340" s="351"/>
      <c r="AE1340" s="360"/>
      <c r="AF1340" s="361"/>
      <c r="AG1340" s="351"/>
    </row>
    <row r="1341" spans="1:33" ht="15" hidden="1">
      <c r="A1341" s="75" t="s">
        <v>6139</v>
      </c>
      <c r="B1341" s="39" t="s">
        <v>1607</v>
      </c>
      <c r="C1341" s="40" t="s">
        <v>2215</v>
      </c>
      <c r="D1341" s="40" t="s">
        <v>2159</v>
      </c>
      <c r="E1341" s="40" t="s">
        <v>2120</v>
      </c>
      <c r="F1341" s="40" t="s">
        <v>2119</v>
      </c>
      <c r="G1341" s="42" t="s">
        <v>2108</v>
      </c>
      <c r="H1341" s="43" t="s">
        <v>3376</v>
      </c>
      <c r="I1341" s="238">
        <v>9412</v>
      </c>
      <c r="J1341" s="237">
        <v>1107</v>
      </c>
      <c r="K1341" s="251">
        <v>29</v>
      </c>
      <c r="L1341" s="170">
        <v>1849.27</v>
      </c>
      <c r="M1341" s="24">
        <f t="shared" si="130"/>
        <v>3.0811729E-3</v>
      </c>
      <c r="N1341" s="24">
        <f t="shared" si="131"/>
        <v>1.844435E-3</v>
      </c>
      <c r="O1341" s="44">
        <f t="shared" si="132"/>
        <v>4.4802799999999997E-5</v>
      </c>
      <c r="P1341" s="20">
        <f t="shared" si="126"/>
        <v>6720</v>
      </c>
      <c r="Q1341" s="128"/>
      <c r="R1341" s="128"/>
      <c r="S1341" s="128"/>
      <c r="T1341" s="382"/>
      <c r="U1341" s="415"/>
      <c r="V1341" s="304"/>
      <c r="W1341" s="371"/>
      <c r="X1341" s="306"/>
      <c r="Y1341" s="307"/>
      <c r="Z1341" s="311"/>
      <c r="AA1341" s="331"/>
      <c r="AB1341" s="304"/>
      <c r="AC1341" s="351"/>
      <c r="AD1341" s="351"/>
      <c r="AE1341" s="360"/>
      <c r="AF1341" s="361"/>
      <c r="AG1341" s="351"/>
    </row>
    <row r="1342" spans="1:33" ht="15" hidden="1">
      <c r="A1342" s="75" t="s">
        <v>6140</v>
      </c>
      <c r="B1342" s="39" t="s">
        <v>1608</v>
      </c>
      <c r="C1342" s="40" t="s">
        <v>2215</v>
      </c>
      <c r="D1342" s="40" t="s">
        <v>2159</v>
      </c>
      <c r="E1342" s="40" t="s">
        <v>2122</v>
      </c>
      <c r="F1342" s="40" t="s">
        <v>2119</v>
      </c>
      <c r="G1342" s="42" t="s">
        <v>2108</v>
      </c>
      <c r="H1342" s="43" t="s">
        <v>3377</v>
      </c>
      <c r="I1342" s="238">
        <v>9076</v>
      </c>
      <c r="J1342" s="237">
        <v>1006</v>
      </c>
      <c r="K1342" s="251">
        <v>33</v>
      </c>
      <c r="L1342" s="170">
        <v>1400.62</v>
      </c>
      <c r="M1342" s="24">
        <f t="shared" si="130"/>
        <v>3.6359628999999998E-3</v>
      </c>
      <c r="N1342" s="24">
        <f t="shared" si="131"/>
        <v>2.6115424999999999E-3</v>
      </c>
      <c r="O1342" s="44">
        <f t="shared" si="132"/>
        <v>6.3436399999999995E-5</v>
      </c>
      <c r="P1342" s="20">
        <f t="shared" si="126"/>
        <v>9515</v>
      </c>
      <c r="Q1342" s="127"/>
      <c r="R1342" s="127"/>
      <c r="S1342" s="127"/>
      <c r="T1342" s="381"/>
      <c r="U1342" s="415"/>
      <c r="V1342" s="304"/>
      <c r="W1342" s="371"/>
      <c r="X1342" s="306"/>
      <c r="Y1342" s="307"/>
      <c r="Z1342" s="311"/>
      <c r="AA1342" s="331"/>
      <c r="AB1342" s="304"/>
      <c r="AC1342" s="351"/>
      <c r="AD1342" s="351"/>
      <c r="AE1342" s="360"/>
      <c r="AF1342" s="361"/>
      <c r="AG1342" s="351"/>
    </row>
    <row r="1343" spans="1:33" ht="15" hidden="1">
      <c r="A1343" s="75" t="s">
        <v>6141</v>
      </c>
      <c r="B1343" s="39" t="s">
        <v>1609</v>
      </c>
      <c r="C1343" s="40" t="s">
        <v>2215</v>
      </c>
      <c r="D1343" s="40" t="s">
        <v>2159</v>
      </c>
      <c r="E1343" s="40" t="s">
        <v>2124</v>
      </c>
      <c r="F1343" s="40" t="s">
        <v>2119</v>
      </c>
      <c r="G1343" s="42" t="s">
        <v>2108</v>
      </c>
      <c r="H1343" s="43" t="s">
        <v>3378</v>
      </c>
      <c r="I1343" s="238">
        <v>9781</v>
      </c>
      <c r="J1343" s="237">
        <v>1213</v>
      </c>
      <c r="K1343" s="251">
        <v>23</v>
      </c>
      <c r="L1343" s="170">
        <v>1456.82</v>
      </c>
      <c r="M1343" s="24">
        <f t="shared" si="130"/>
        <v>2.3514978E-3</v>
      </c>
      <c r="N1343" s="24">
        <f t="shared" si="131"/>
        <v>1.9579404000000002E-3</v>
      </c>
      <c r="O1343" s="44">
        <f t="shared" si="132"/>
        <v>4.7559899999999998E-5</v>
      </c>
      <c r="P1343" s="20">
        <f t="shared" si="126"/>
        <v>7133</v>
      </c>
      <c r="Q1343" s="128"/>
      <c r="R1343" s="128"/>
      <c r="S1343" s="128"/>
      <c r="T1343" s="382"/>
      <c r="U1343" s="415"/>
      <c r="V1343" s="304"/>
      <c r="W1343" s="371"/>
      <c r="X1343" s="306"/>
      <c r="Y1343" s="307"/>
      <c r="Z1343" s="311"/>
      <c r="AA1343" s="331"/>
      <c r="AB1343" s="304"/>
      <c r="AC1343" s="351"/>
      <c r="AD1343" s="351"/>
      <c r="AE1343" s="360"/>
      <c r="AF1343" s="361"/>
      <c r="AG1343" s="351"/>
    </row>
    <row r="1344" spans="1:33" ht="15" hidden="1">
      <c r="A1344" s="75" t="s">
        <v>6142</v>
      </c>
      <c r="B1344" s="39" t="s">
        <v>1610</v>
      </c>
      <c r="C1344" s="40" t="s">
        <v>2215</v>
      </c>
      <c r="D1344" s="40" t="s">
        <v>2159</v>
      </c>
      <c r="E1344" s="40" t="s">
        <v>2126</v>
      </c>
      <c r="F1344" s="40" t="s">
        <v>2119</v>
      </c>
      <c r="G1344" s="42" t="s">
        <v>2108</v>
      </c>
      <c r="H1344" s="43" t="s">
        <v>3379</v>
      </c>
      <c r="I1344" s="238">
        <v>5347</v>
      </c>
      <c r="J1344" s="237">
        <v>568</v>
      </c>
      <c r="K1344" s="251">
        <v>37</v>
      </c>
      <c r="L1344" s="170">
        <v>1517.1</v>
      </c>
      <c r="M1344" s="24">
        <f t="shared" si="130"/>
        <v>6.9197679999999998E-3</v>
      </c>
      <c r="N1344" s="24">
        <f t="shared" si="131"/>
        <v>2.5907509E-3</v>
      </c>
      <c r="O1344" s="44">
        <f t="shared" si="132"/>
        <v>6.2931399999999999E-5</v>
      </c>
      <c r="P1344" s="20">
        <f t="shared" si="126"/>
        <v>9439</v>
      </c>
      <c r="Q1344" s="128"/>
      <c r="R1344" s="128"/>
      <c r="S1344" s="128"/>
      <c r="T1344" s="382"/>
      <c r="U1344" s="415"/>
      <c r="V1344" s="304"/>
      <c r="W1344" s="371"/>
      <c r="X1344" s="306"/>
      <c r="Y1344" s="307"/>
      <c r="Z1344" s="311"/>
      <c r="AA1344" s="331"/>
      <c r="AB1344" s="304"/>
      <c r="AC1344" s="351"/>
      <c r="AD1344" s="351"/>
      <c r="AE1344" s="360"/>
      <c r="AF1344" s="361"/>
      <c r="AG1344" s="351"/>
    </row>
    <row r="1345" spans="1:33" ht="15" hidden="1">
      <c r="A1345" s="75" t="s">
        <v>6143</v>
      </c>
      <c r="B1345" s="39" t="s">
        <v>1611</v>
      </c>
      <c r="C1345" s="40" t="s">
        <v>2215</v>
      </c>
      <c r="D1345" s="40" t="s">
        <v>2159</v>
      </c>
      <c r="E1345" s="40" t="s">
        <v>2133</v>
      </c>
      <c r="F1345" s="40">
        <v>3</v>
      </c>
      <c r="G1345" s="42" t="s">
        <v>2109</v>
      </c>
      <c r="H1345" s="43" t="s">
        <v>3380</v>
      </c>
      <c r="I1345" s="238">
        <v>13276</v>
      </c>
      <c r="J1345" s="237">
        <v>1736</v>
      </c>
      <c r="K1345" s="251">
        <v>180</v>
      </c>
      <c r="L1345" s="170">
        <v>1428.7</v>
      </c>
      <c r="M1345" s="24">
        <f t="shared" si="130"/>
        <v>1.35583006E-2</v>
      </c>
      <c r="N1345" s="24">
        <f t="shared" si="131"/>
        <v>1.6474564099999998E-2</v>
      </c>
      <c r="O1345" s="44">
        <f t="shared" si="132"/>
        <v>4.0018029999999997E-4</v>
      </c>
      <c r="P1345" s="20">
        <f t="shared" si="126"/>
        <v>60027</v>
      </c>
      <c r="Q1345" s="127"/>
      <c r="R1345" s="127"/>
      <c r="S1345" s="127"/>
      <c r="T1345" s="381"/>
      <c r="U1345" s="415"/>
      <c r="V1345" s="304"/>
      <c r="W1345" s="371"/>
      <c r="X1345" s="306"/>
      <c r="Y1345" s="307"/>
      <c r="Z1345" s="311"/>
      <c r="AA1345" s="331"/>
      <c r="AB1345" s="304"/>
      <c r="AC1345" s="351"/>
      <c r="AD1345" s="351"/>
      <c r="AE1345" s="360"/>
      <c r="AF1345" s="361"/>
      <c r="AG1345" s="351"/>
    </row>
    <row r="1346" spans="1:33" ht="15" hidden="1">
      <c r="A1346" s="75" t="s">
        <v>6144</v>
      </c>
      <c r="B1346" s="39" t="s">
        <v>1612</v>
      </c>
      <c r="C1346" s="40" t="s">
        <v>2215</v>
      </c>
      <c r="D1346" s="40" t="s">
        <v>2159</v>
      </c>
      <c r="E1346" s="40" t="s">
        <v>2157</v>
      </c>
      <c r="F1346" s="40">
        <v>3</v>
      </c>
      <c r="G1346" s="42" t="s">
        <v>2109</v>
      </c>
      <c r="H1346" s="43" t="s">
        <v>3381</v>
      </c>
      <c r="I1346" s="238">
        <v>19610</v>
      </c>
      <c r="J1346" s="237">
        <v>1984</v>
      </c>
      <c r="K1346" s="251">
        <v>54</v>
      </c>
      <c r="L1346" s="170">
        <v>1593.88</v>
      </c>
      <c r="M1346" s="24">
        <f t="shared" si="130"/>
        <v>2.7536969999999998E-3</v>
      </c>
      <c r="N1346" s="24">
        <f t="shared" si="131"/>
        <v>3.4276952000000002E-3</v>
      </c>
      <c r="O1346" s="44">
        <f t="shared" si="132"/>
        <v>8.3261400000000002E-5</v>
      </c>
      <c r="P1346" s="20">
        <f t="shared" si="126"/>
        <v>12489</v>
      </c>
      <c r="Q1346" s="127"/>
      <c r="R1346" s="127"/>
      <c r="S1346" s="127"/>
      <c r="T1346" s="381"/>
      <c r="U1346" s="415"/>
      <c r="V1346" s="304"/>
      <c r="W1346" s="371"/>
      <c r="X1346" s="306"/>
      <c r="Y1346" s="307"/>
      <c r="Z1346" s="311"/>
      <c r="AA1346" s="331"/>
      <c r="AB1346" s="304"/>
      <c r="AC1346" s="351"/>
      <c r="AD1346" s="351"/>
      <c r="AE1346" s="360"/>
      <c r="AF1346" s="361"/>
      <c r="AG1346" s="351"/>
    </row>
    <row r="1347" spans="1:33" ht="15" hidden="1">
      <c r="A1347" s="75" t="s">
        <v>6145</v>
      </c>
      <c r="B1347" s="39" t="s">
        <v>1613</v>
      </c>
      <c r="C1347" s="40" t="s">
        <v>2215</v>
      </c>
      <c r="D1347" s="40" t="s">
        <v>2159</v>
      </c>
      <c r="E1347" s="40" t="s">
        <v>2159</v>
      </c>
      <c r="F1347" s="40" t="s">
        <v>2119</v>
      </c>
      <c r="G1347" s="42" t="s">
        <v>2108</v>
      </c>
      <c r="H1347" s="43" t="s">
        <v>3382</v>
      </c>
      <c r="I1347" s="238">
        <v>8062</v>
      </c>
      <c r="J1347" s="237">
        <v>920</v>
      </c>
      <c r="K1347" s="251">
        <v>56</v>
      </c>
      <c r="L1347" s="170">
        <v>1128.03</v>
      </c>
      <c r="M1347" s="24">
        <f t="shared" si="130"/>
        <v>6.9461671999999997E-3</v>
      </c>
      <c r="N1347" s="24">
        <f t="shared" si="131"/>
        <v>5.665163E-3</v>
      </c>
      <c r="O1347" s="44">
        <f t="shared" si="132"/>
        <v>1.3761129999999999E-4</v>
      </c>
      <c r="P1347" s="20">
        <f t="shared" si="126"/>
        <v>20641</v>
      </c>
      <c r="Q1347" s="128"/>
      <c r="R1347" s="128"/>
      <c r="S1347" s="128"/>
      <c r="T1347" s="382"/>
      <c r="U1347" s="415"/>
      <c r="V1347" s="304"/>
      <c r="W1347" s="371"/>
      <c r="X1347" s="306"/>
      <c r="Y1347" s="307"/>
      <c r="Z1347" s="311"/>
      <c r="AA1347" s="331"/>
      <c r="AB1347" s="304"/>
      <c r="AC1347" s="351"/>
      <c r="AD1347" s="351"/>
      <c r="AE1347" s="360"/>
      <c r="AF1347" s="361"/>
      <c r="AG1347" s="351"/>
    </row>
    <row r="1348" spans="1:33" ht="15" hidden="1">
      <c r="A1348" s="75" t="s">
        <v>6146</v>
      </c>
      <c r="B1348" s="39" t="s">
        <v>1614</v>
      </c>
      <c r="C1348" s="40" t="s">
        <v>2215</v>
      </c>
      <c r="D1348" s="40" t="s">
        <v>2159</v>
      </c>
      <c r="E1348" s="40" t="s">
        <v>2172</v>
      </c>
      <c r="F1348" s="45">
        <v>3</v>
      </c>
      <c r="G1348" s="46" t="s">
        <v>2109</v>
      </c>
      <c r="H1348" s="43" t="s">
        <v>3383</v>
      </c>
      <c r="I1348" s="238">
        <v>9063</v>
      </c>
      <c r="J1348" s="237">
        <v>1136</v>
      </c>
      <c r="K1348" s="251">
        <v>8</v>
      </c>
      <c r="L1348" s="170">
        <v>1971.31</v>
      </c>
      <c r="M1348" s="24">
        <f t="shared" si="130"/>
        <v>8.8270989999999995E-4</v>
      </c>
      <c r="N1348" s="24">
        <f t="shared" si="131"/>
        <v>5.0867610000000004E-4</v>
      </c>
      <c r="O1348" s="44">
        <f t="shared" si="132"/>
        <v>1.23561E-5</v>
      </c>
      <c r="P1348" s="20">
        <f t="shared" si="126"/>
        <v>1853</v>
      </c>
      <c r="Q1348" s="127"/>
      <c r="R1348" s="127"/>
      <c r="S1348" s="127"/>
      <c r="T1348" s="381"/>
      <c r="U1348" s="415"/>
      <c r="V1348" s="304"/>
      <c r="W1348" s="371"/>
      <c r="X1348" s="306"/>
      <c r="Y1348" s="307"/>
      <c r="Z1348" s="311"/>
      <c r="AA1348" s="331"/>
      <c r="AB1348" s="304"/>
      <c r="AC1348" s="351"/>
      <c r="AD1348" s="351"/>
      <c r="AE1348" s="360"/>
      <c r="AF1348" s="361"/>
      <c r="AG1348" s="351"/>
    </row>
    <row r="1349" spans="1:33" ht="15" hidden="1">
      <c r="A1349" s="75" t="s">
        <v>6147</v>
      </c>
      <c r="B1349" s="39" t="s">
        <v>1615</v>
      </c>
      <c r="C1349" s="40" t="s">
        <v>2215</v>
      </c>
      <c r="D1349" s="40" t="s">
        <v>2159</v>
      </c>
      <c r="E1349" s="40" t="s">
        <v>2174</v>
      </c>
      <c r="F1349" s="40" t="s">
        <v>2119</v>
      </c>
      <c r="G1349" s="42" t="s">
        <v>2108</v>
      </c>
      <c r="H1349" s="43" t="s">
        <v>3384</v>
      </c>
      <c r="I1349" s="238">
        <v>9577</v>
      </c>
      <c r="J1349" s="237">
        <v>1072</v>
      </c>
      <c r="K1349" s="251">
        <v>23</v>
      </c>
      <c r="L1349" s="170">
        <v>1590.78</v>
      </c>
      <c r="M1349" s="24">
        <f t="shared" si="130"/>
        <v>2.4015871000000002E-3</v>
      </c>
      <c r="N1349" s="24">
        <f t="shared" si="131"/>
        <v>1.6183892999999999E-3</v>
      </c>
      <c r="O1349" s="44">
        <f t="shared" si="132"/>
        <v>3.9311899999999999E-5</v>
      </c>
      <c r="P1349" s="20">
        <f t="shared" ref="P1349:P1412" si="133">ROUNDDOWN(150000000*O1349,0)</f>
        <v>5896</v>
      </c>
      <c r="Q1349" s="127"/>
      <c r="R1349" s="127"/>
      <c r="S1349" s="127"/>
      <c r="T1349" s="381"/>
      <c r="U1349" s="415"/>
      <c r="V1349" s="304"/>
      <c r="W1349" s="371"/>
      <c r="X1349" s="306"/>
      <c r="Y1349" s="307"/>
      <c r="Z1349" s="311"/>
      <c r="AA1349" s="331"/>
      <c r="AB1349" s="304"/>
      <c r="AC1349" s="351"/>
      <c r="AD1349" s="351"/>
      <c r="AE1349" s="360"/>
      <c r="AF1349" s="361"/>
      <c r="AG1349" s="351"/>
    </row>
    <row r="1350" spans="1:33" ht="15" hidden="1">
      <c r="A1350" s="75" t="s">
        <v>6148</v>
      </c>
      <c r="B1350" s="39" t="s">
        <v>1616</v>
      </c>
      <c r="C1350" s="40" t="s">
        <v>2215</v>
      </c>
      <c r="D1350" s="40" t="s">
        <v>2159</v>
      </c>
      <c r="E1350" s="40" t="s">
        <v>2175</v>
      </c>
      <c r="F1350" s="40" t="s">
        <v>2119</v>
      </c>
      <c r="G1350" s="42" t="s">
        <v>2108</v>
      </c>
      <c r="H1350" s="43" t="s">
        <v>3385</v>
      </c>
      <c r="I1350" s="238">
        <v>5171</v>
      </c>
      <c r="J1350" s="237">
        <v>701</v>
      </c>
      <c r="K1350" s="251">
        <v>6</v>
      </c>
      <c r="L1350" s="170">
        <v>1569.43</v>
      </c>
      <c r="M1350" s="24">
        <f t="shared" si="130"/>
        <v>1.1603170999999999E-3</v>
      </c>
      <c r="N1350" s="24">
        <f t="shared" si="131"/>
        <v>5.1826599999999997E-4</v>
      </c>
      <c r="O1350" s="44">
        <f t="shared" si="132"/>
        <v>1.2588999999999999E-5</v>
      </c>
      <c r="P1350" s="20">
        <f t="shared" si="133"/>
        <v>1888</v>
      </c>
      <c r="Q1350" s="127"/>
      <c r="R1350" s="127"/>
      <c r="S1350" s="127"/>
      <c r="T1350" s="381"/>
      <c r="U1350" s="415"/>
      <c r="V1350" s="304"/>
      <c r="W1350" s="371"/>
      <c r="X1350" s="306"/>
      <c r="Y1350" s="307"/>
      <c r="Z1350" s="311"/>
      <c r="AA1350" s="331"/>
      <c r="AB1350" s="304"/>
      <c r="AC1350" s="351"/>
      <c r="AD1350" s="351"/>
      <c r="AE1350" s="360"/>
      <c r="AF1350" s="361"/>
      <c r="AG1350" s="351"/>
    </row>
    <row r="1351" spans="1:33" ht="15" hidden="1">
      <c r="A1351" s="75" t="s">
        <v>6149</v>
      </c>
      <c r="B1351" s="39" t="s">
        <v>1617</v>
      </c>
      <c r="C1351" s="40" t="s">
        <v>2215</v>
      </c>
      <c r="D1351" s="40" t="s">
        <v>2159</v>
      </c>
      <c r="E1351" s="40" t="s">
        <v>2177</v>
      </c>
      <c r="F1351" s="40" t="s">
        <v>2119</v>
      </c>
      <c r="G1351" s="42" t="s">
        <v>2108</v>
      </c>
      <c r="H1351" s="43" t="s">
        <v>3386</v>
      </c>
      <c r="I1351" s="238">
        <v>9971</v>
      </c>
      <c r="J1351" s="237">
        <v>1170</v>
      </c>
      <c r="K1351" s="251">
        <v>50</v>
      </c>
      <c r="L1351" s="170">
        <v>1689.24</v>
      </c>
      <c r="M1351" s="24">
        <f t="shared" si="130"/>
        <v>5.0145420999999999E-3</v>
      </c>
      <c r="N1351" s="24">
        <f t="shared" si="131"/>
        <v>3.4731679E-3</v>
      </c>
      <c r="O1351" s="44">
        <f t="shared" si="132"/>
        <v>8.4365999999999998E-5</v>
      </c>
      <c r="P1351" s="20">
        <f t="shared" si="133"/>
        <v>12654</v>
      </c>
      <c r="Q1351" s="128"/>
      <c r="R1351" s="128"/>
      <c r="S1351" s="128"/>
      <c r="T1351" s="382"/>
      <c r="U1351" s="415"/>
      <c r="V1351" s="304"/>
      <c r="W1351" s="371"/>
      <c r="X1351" s="306"/>
      <c r="Y1351" s="307"/>
      <c r="Z1351" s="311"/>
      <c r="AA1351" s="331"/>
      <c r="AB1351" s="304"/>
      <c r="AC1351" s="351"/>
      <c r="AD1351" s="351"/>
      <c r="AE1351" s="360"/>
      <c r="AF1351" s="361"/>
      <c r="AG1351" s="351"/>
    </row>
    <row r="1352" spans="1:33" ht="15" hidden="1">
      <c r="A1352" s="75" t="s">
        <v>6150</v>
      </c>
      <c r="B1352" s="39" t="s">
        <v>1618</v>
      </c>
      <c r="C1352" s="40" t="s">
        <v>2215</v>
      </c>
      <c r="D1352" s="40" t="s">
        <v>2172</v>
      </c>
      <c r="E1352" s="40" t="s">
        <v>2116</v>
      </c>
      <c r="F1352" s="40">
        <v>3</v>
      </c>
      <c r="G1352" s="42" t="s">
        <v>2109</v>
      </c>
      <c r="H1352" s="43" t="s">
        <v>2834</v>
      </c>
      <c r="I1352" s="238">
        <v>10624</v>
      </c>
      <c r="J1352" s="237">
        <v>1234</v>
      </c>
      <c r="K1352" s="251">
        <v>26</v>
      </c>
      <c r="L1352" s="170">
        <v>981.43</v>
      </c>
      <c r="M1352" s="24">
        <f t="shared" si="130"/>
        <v>2.4472891000000001E-3</v>
      </c>
      <c r="N1352" s="24">
        <f t="shared" si="131"/>
        <v>3.0770963999999998E-3</v>
      </c>
      <c r="O1352" s="44">
        <f t="shared" si="132"/>
        <v>7.4745099999999997E-5</v>
      </c>
      <c r="P1352" s="20">
        <f t="shared" si="133"/>
        <v>11211</v>
      </c>
      <c r="Q1352" s="127"/>
      <c r="R1352" s="127"/>
      <c r="S1352" s="127"/>
      <c r="T1352" s="381"/>
      <c r="U1352" s="415"/>
      <c r="V1352" s="304"/>
      <c r="W1352" s="371"/>
      <c r="X1352" s="306"/>
      <c r="Y1352" s="307"/>
      <c r="Z1352" s="311"/>
      <c r="AA1352" s="331"/>
      <c r="AB1352" s="304"/>
      <c r="AC1352" s="351"/>
      <c r="AD1352" s="351"/>
      <c r="AE1352" s="360"/>
      <c r="AF1352" s="361"/>
      <c r="AG1352" s="351"/>
    </row>
    <row r="1353" spans="1:33" ht="15" hidden="1">
      <c r="A1353" s="75" t="s">
        <v>6151</v>
      </c>
      <c r="B1353" s="39" t="s">
        <v>1619</v>
      </c>
      <c r="C1353" s="40" t="s">
        <v>2215</v>
      </c>
      <c r="D1353" s="40" t="s">
        <v>2172</v>
      </c>
      <c r="E1353" s="40" t="s">
        <v>2115</v>
      </c>
      <c r="F1353" s="40">
        <v>3</v>
      </c>
      <c r="G1353" s="42" t="s">
        <v>2109</v>
      </c>
      <c r="H1353" s="43" t="s">
        <v>3387</v>
      </c>
      <c r="I1353" s="238">
        <v>13293</v>
      </c>
      <c r="J1353" s="237">
        <v>1596</v>
      </c>
      <c r="K1353" s="251">
        <v>57</v>
      </c>
      <c r="L1353" s="170">
        <v>1392.96</v>
      </c>
      <c r="M1353" s="24">
        <f t="shared" si="130"/>
        <v>4.2879711000000003E-3</v>
      </c>
      <c r="N1353" s="24">
        <f t="shared" si="131"/>
        <v>4.9129923000000002E-3</v>
      </c>
      <c r="O1353" s="44">
        <f t="shared" si="132"/>
        <v>1.193405E-4</v>
      </c>
      <c r="P1353" s="20">
        <f t="shared" si="133"/>
        <v>17901</v>
      </c>
      <c r="Q1353" s="128"/>
      <c r="R1353" s="128"/>
      <c r="S1353" s="128"/>
      <c r="T1353" s="382"/>
      <c r="U1353" s="415"/>
      <c r="V1353" s="304"/>
      <c r="W1353" s="371"/>
      <c r="X1353" s="306"/>
      <c r="Y1353" s="307"/>
      <c r="Z1353" s="311"/>
      <c r="AA1353" s="331"/>
      <c r="AB1353" s="304"/>
      <c r="AC1353" s="351"/>
      <c r="AD1353" s="351"/>
      <c r="AE1353" s="360"/>
      <c r="AF1353" s="361"/>
      <c r="AG1353" s="351"/>
    </row>
    <row r="1354" spans="1:33" ht="15" hidden="1">
      <c r="A1354" s="75" t="s">
        <v>6152</v>
      </c>
      <c r="B1354" s="39" t="s">
        <v>1620</v>
      </c>
      <c r="C1354" s="40" t="s">
        <v>2215</v>
      </c>
      <c r="D1354" s="40" t="s">
        <v>2172</v>
      </c>
      <c r="E1354" s="40" t="s">
        <v>2120</v>
      </c>
      <c r="F1354" s="40" t="s">
        <v>2119</v>
      </c>
      <c r="G1354" s="42" t="s">
        <v>2108</v>
      </c>
      <c r="H1354" s="43" t="s">
        <v>2668</v>
      </c>
      <c r="I1354" s="238">
        <v>4338</v>
      </c>
      <c r="J1354" s="237">
        <v>567</v>
      </c>
      <c r="K1354" s="251">
        <v>30</v>
      </c>
      <c r="L1354" s="170">
        <v>1131.17</v>
      </c>
      <c r="M1354" s="24">
        <f t="shared" si="130"/>
        <v>6.9156293000000001E-3</v>
      </c>
      <c r="N1354" s="24">
        <f t="shared" si="131"/>
        <v>3.4664654999999999E-3</v>
      </c>
      <c r="O1354" s="44">
        <f t="shared" si="132"/>
        <v>8.4203199999999994E-5</v>
      </c>
      <c r="P1354" s="20">
        <f t="shared" si="133"/>
        <v>12630</v>
      </c>
      <c r="Q1354" s="128"/>
      <c r="R1354" s="128"/>
      <c r="S1354" s="128"/>
      <c r="T1354" s="382"/>
      <c r="U1354" s="415"/>
      <c r="V1354" s="304"/>
      <c r="W1354" s="371"/>
      <c r="X1354" s="306"/>
      <c r="Y1354" s="307"/>
      <c r="Z1354" s="311"/>
      <c r="AA1354" s="331"/>
      <c r="AB1354" s="304"/>
      <c r="AC1354" s="351"/>
      <c r="AD1354" s="351"/>
      <c r="AE1354" s="360"/>
      <c r="AF1354" s="361"/>
      <c r="AG1354" s="351"/>
    </row>
    <row r="1355" spans="1:33" ht="15" hidden="1">
      <c r="A1355" s="75" t="s">
        <v>6153</v>
      </c>
      <c r="B1355" s="39" t="s">
        <v>1621</v>
      </c>
      <c r="C1355" s="40" t="s">
        <v>2215</v>
      </c>
      <c r="D1355" s="40" t="s">
        <v>2172</v>
      </c>
      <c r="E1355" s="40" t="s">
        <v>2122</v>
      </c>
      <c r="F1355" s="40">
        <v>3</v>
      </c>
      <c r="G1355" s="42" t="s">
        <v>2109</v>
      </c>
      <c r="H1355" s="43" t="s">
        <v>3388</v>
      </c>
      <c r="I1355" s="238">
        <v>27269</v>
      </c>
      <c r="J1355" s="237">
        <v>3270</v>
      </c>
      <c r="K1355" s="251">
        <v>233</v>
      </c>
      <c r="L1355" s="170">
        <v>1205.25</v>
      </c>
      <c r="M1355" s="24">
        <f t="shared" si="130"/>
        <v>8.5445009999999995E-3</v>
      </c>
      <c r="N1355" s="24">
        <f t="shared" si="131"/>
        <v>2.31823424E-2</v>
      </c>
      <c r="O1355" s="44">
        <f t="shared" si="132"/>
        <v>5.6311760000000001E-4</v>
      </c>
      <c r="P1355" s="20">
        <f t="shared" si="133"/>
        <v>84467</v>
      </c>
      <c r="Q1355" s="128"/>
      <c r="R1355" s="128"/>
      <c r="S1355" s="128"/>
      <c r="T1355" s="382"/>
      <c r="U1355" s="415"/>
      <c r="V1355" s="304"/>
      <c r="W1355" s="371"/>
      <c r="X1355" s="306"/>
      <c r="Y1355" s="307"/>
      <c r="Z1355" s="311"/>
      <c r="AA1355" s="331"/>
      <c r="AB1355" s="304"/>
      <c r="AC1355" s="351"/>
      <c r="AD1355" s="351"/>
      <c r="AE1355" s="360"/>
      <c r="AF1355" s="361"/>
      <c r="AG1355" s="351"/>
    </row>
    <row r="1356" spans="1:33" ht="15" hidden="1">
      <c r="A1356" s="75" t="s">
        <v>6154</v>
      </c>
      <c r="B1356" s="39" t="s">
        <v>1622</v>
      </c>
      <c r="C1356" s="40" t="s">
        <v>2215</v>
      </c>
      <c r="D1356" s="40" t="s">
        <v>2174</v>
      </c>
      <c r="E1356" s="40" t="s">
        <v>2116</v>
      </c>
      <c r="F1356" s="40" t="s">
        <v>2119</v>
      </c>
      <c r="G1356" s="42" t="s">
        <v>2108</v>
      </c>
      <c r="H1356" s="43" t="s">
        <v>3389</v>
      </c>
      <c r="I1356" s="238">
        <v>5424</v>
      </c>
      <c r="J1356" s="237">
        <v>640</v>
      </c>
      <c r="K1356" s="251">
        <v>16</v>
      </c>
      <c r="L1356" s="170">
        <v>1282.8699999999999</v>
      </c>
      <c r="M1356" s="24">
        <f t="shared" si="130"/>
        <v>2.9498524999999999E-3</v>
      </c>
      <c r="N1356" s="24">
        <f t="shared" si="131"/>
        <v>1.4716264999999999E-3</v>
      </c>
      <c r="O1356" s="44">
        <f t="shared" si="132"/>
        <v>3.5746900000000002E-5</v>
      </c>
      <c r="P1356" s="20">
        <f t="shared" si="133"/>
        <v>5362</v>
      </c>
      <c r="Q1356" s="127"/>
      <c r="R1356" s="127"/>
      <c r="S1356" s="127"/>
      <c r="T1356" s="381"/>
      <c r="U1356" s="415"/>
      <c r="V1356" s="304"/>
      <c r="W1356" s="371"/>
      <c r="X1356" s="306"/>
      <c r="Y1356" s="307"/>
      <c r="Z1356" s="311"/>
      <c r="AA1356" s="331"/>
      <c r="AB1356" s="304"/>
      <c r="AC1356" s="351"/>
      <c r="AD1356" s="351"/>
      <c r="AE1356" s="360"/>
      <c r="AF1356" s="361"/>
      <c r="AG1356" s="351"/>
    </row>
    <row r="1357" spans="1:33" ht="15" hidden="1">
      <c r="A1357" s="75" t="s">
        <v>6155</v>
      </c>
      <c r="B1357" s="39" t="s">
        <v>1623</v>
      </c>
      <c r="C1357" s="40" t="s">
        <v>2215</v>
      </c>
      <c r="D1357" s="40" t="s">
        <v>2174</v>
      </c>
      <c r="E1357" s="40" t="s">
        <v>2115</v>
      </c>
      <c r="F1357" s="40" t="s">
        <v>2119</v>
      </c>
      <c r="G1357" s="42" t="s">
        <v>2108</v>
      </c>
      <c r="H1357" s="43" t="s">
        <v>3390</v>
      </c>
      <c r="I1357" s="238">
        <v>7216</v>
      </c>
      <c r="J1357" s="237">
        <v>845</v>
      </c>
      <c r="K1357" s="251">
        <v>18</v>
      </c>
      <c r="L1357" s="170">
        <v>1011.35</v>
      </c>
      <c r="M1357" s="24">
        <f t="shared" ref="M1357:M1363" si="134" xml:space="preserve"> ROUNDDOWN(K1357/I1357,10)</f>
        <v>2.4944567000000002E-3</v>
      </c>
      <c r="N1357" s="24">
        <f t="shared" ref="N1357:N1363" si="135">ROUNDDOWN(J1357*M1357/L1357,10)</f>
        <v>2.0841606E-3</v>
      </c>
      <c r="O1357" s="44">
        <f t="shared" ref="O1357:O1363" si="136">ROUNDDOWN(N1357/$N$2499,10)</f>
        <v>5.0625899999999999E-5</v>
      </c>
      <c r="P1357" s="20">
        <f t="shared" si="133"/>
        <v>7593</v>
      </c>
      <c r="Q1357" s="128"/>
      <c r="R1357" s="128"/>
      <c r="S1357" s="128"/>
      <c r="T1357" s="382"/>
      <c r="U1357" s="415"/>
      <c r="V1357" s="304"/>
      <c r="W1357" s="371"/>
      <c r="X1357" s="306"/>
      <c r="Y1357" s="307"/>
      <c r="Z1357" s="311"/>
      <c r="AA1357" s="331"/>
      <c r="AB1357" s="304"/>
      <c r="AC1357" s="351"/>
      <c r="AD1357" s="351"/>
      <c r="AE1357" s="360"/>
      <c r="AF1357" s="361"/>
      <c r="AG1357" s="351"/>
    </row>
    <row r="1358" spans="1:33" ht="15" hidden="1">
      <c r="A1358" s="75" t="s">
        <v>6156</v>
      </c>
      <c r="B1358" s="39" t="s">
        <v>1624</v>
      </c>
      <c r="C1358" s="40" t="s">
        <v>2215</v>
      </c>
      <c r="D1358" s="40" t="s">
        <v>2174</v>
      </c>
      <c r="E1358" s="40" t="s">
        <v>2120</v>
      </c>
      <c r="F1358" s="40">
        <v>3</v>
      </c>
      <c r="G1358" s="42" t="s">
        <v>2109</v>
      </c>
      <c r="H1358" s="43" t="s">
        <v>3391</v>
      </c>
      <c r="I1358" s="238">
        <v>5919</v>
      </c>
      <c r="J1358" s="237">
        <v>609</v>
      </c>
      <c r="K1358" s="251">
        <v>4</v>
      </c>
      <c r="L1358" s="170">
        <v>1442.83</v>
      </c>
      <c r="M1358" s="24">
        <f t="shared" si="134"/>
        <v>6.7578980000000005E-4</v>
      </c>
      <c r="N1358" s="24">
        <f t="shared" si="135"/>
        <v>2.8524209999999998E-4</v>
      </c>
      <c r="O1358" s="44">
        <f t="shared" si="136"/>
        <v>6.9287000000000003E-6</v>
      </c>
      <c r="P1358" s="20">
        <f t="shared" si="133"/>
        <v>1039</v>
      </c>
      <c r="Q1358" s="127"/>
      <c r="R1358" s="127"/>
      <c r="S1358" s="127"/>
      <c r="T1358" s="381"/>
      <c r="U1358" s="415"/>
      <c r="V1358" s="304"/>
      <c r="W1358" s="371"/>
      <c r="X1358" s="306"/>
      <c r="Y1358" s="307"/>
      <c r="Z1358" s="311"/>
      <c r="AA1358" s="331"/>
      <c r="AB1358" s="304"/>
      <c r="AC1358" s="351"/>
      <c r="AD1358" s="351"/>
      <c r="AE1358" s="360"/>
      <c r="AF1358" s="361"/>
      <c r="AG1358" s="351"/>
    </row>
    <row r="1359" spans="1:33" ht="15" hidden="1">
      <c r="A1359" s="75" t="s">
        <v>6157</v>
      </c>
      <c r="B1359" s="39" t="s">
        <v>1625</v>
      </c>
      <c r="C1359" s="40" t="s">
        <v>2215</v>
      </c>
      <c r="D1359" s="40" t="s">
        <v>2174</v>
      </c>
      <c r="E1359" s="40" t="s">
        <v>2122</v>
      </c>
      <c r="F1359" s="40">
        <v>3</v>
      </c>
      <c r="G1359" s="42" t="s">
        <v>2109</v>
      </c>
      <c r="H1359" s="43" t="s">
        <v>3392</v>
      </c>
      <c r="I1359" s="238">
        <v>7623</v>
      </c>
      <c r="J1359" s="237">
        <v>913</v>
      </c>
      <c r="K1359" s="251">
        <v>3</v>
      </c>
      <c r="L1359" s="170">
        <v>1708.25</v>
      </c>
      <c r="M1359" s="24">
        <f t="shared" si="134"/>
        <v>3.9354579999999998E-4</v>
      </c>
      <c r="N1359" s="24">
        <f t="shared" si="135"/>
        <v>2.1033639999999999E-4</v>
      </c>
      <c r="O1359" s="44">
        <f t="shared" si="136"/>
        <v>5.1092000000000001E-6</v>
      </c>
      <c r="P1359" s="20">
        <f t="shared" si="133"/>
        <v>766</v>
      </c>
      <c r="Q1359" s="128"/>
      <c r="R1359" s="128"/>
      <c r="S1359" s="128"/>
      <c r="T1359" s="382"/>
      <c r="U1359" s="415"/>
      <c r="V1359" s="304"/>
      <c r="W1359" s="371"/>
      <c r="X1359" s="306"/>
      <c r="Y1359" s="307"/>
      <c r="Z1359" s="311"/>
      <c r="AA1359" s="331"/>
      <c r="AB1359" s="304"/>
      <c r="AC1359" s="351"/>
      <c r="AD1359" s="351"/>
      <c r="AE1359" s="360"/>
      <c r="AF1359" s="361"/>
      <c r="AG1359" s="351"/>
    </row>
    <row r="1360" spans="1:33" ht="15" hidden="1">
      <c r="A1360" s="75" t="s">
        <v>6158</v>
      </c>
      <c r="B1360" s="39" t="s">
        <v>1626</v>
      </c>
      <c r="C1360" s="40" t="s">
        <v>2215</v>
      </c>
      <c r="D1360" s="40" t="s">
        <v>2174</v>
      </c>
      <c r="E1360" s="40" t="s">
        <v>2124</v>
      </c>
      <c r="F1360" s="40">
        <v>3</v>
      </c>
      <c r="G1360" s="42" t="s">
        <v>2109</v>
      </c>
      <c r="H1360" s="43" t="s">
        <v>3393</v>
      </c>
      <c r="I1360" s="238">
        <v>30688</v>
      </c>
      <c r="J1360" s="237">
        <v>3500</v>
      </c>
      <c r="K1360" s="251">
        <v>37</v>
      </c>
      <c r="L1360" s="170">
        <v>1750.11</v>
      </c>
      <c r="M1360" s="24">
        <f t="shared" si="134"/>
        <v>1.2056829999999999E-3</v>
      </c>
      <c r="N1360" s="24">
        <f t="shared" si="135"/>
        <v>2.4112144000000002E-3</v>
      </c>
      <c r="O1360" s="44">
        <f t="shared" si="136"/>
        <v>5.8570299999999997E-5</v>
      </c>
      <c r="P1360" s="20">
        <f t="shared" si="133"/>
        <v>8785</v>
      </c>
      <c r="Q1360" s="127"/>
      <c r="R1360" s="127"/>
      <c r="S1360" s="127"/>
      <c r="T1360" s="381"/>
      <c r="U1360" s="415"/>
      <c r="V1360" s="304"/>
      <c r="W1360" s="371"/>
      <c r="X1360" s="306"/>
      <c r="Y1360" s="307"/>
      <c r="Z1360" s="311"/>
      <c r="AA1360" s="331"/>
      <c r="AB1360" s="304"/>
      <c r="AC1360" s="351"/>
      <c r="AD1360" s="351"/>
      <c r="AE1360" s="360"/>
      <c r="AF1360" s="361"/>
      <c r="AG1360" s="351"/>
    </row>
    <row r="1361" spans="1:33" ht="15" hidden="1">
      <c r="A1361" s="75" t="s">
        <v>6159</v>
      </c>
      <c r="B1361" s="39" t="s">
        <v>1627</v>
      </c>
      <c r="C1361" s="40" t="s">
        <v>2215</v>
      </c>
      <c r="D1361" s="40" t="s">
        <v>2174</v>
      </c>
      <c r="E1361" s="40" t="s">
        <v>2126</v>
      </c>
      <c r="F1361" s="40">
        <v>3</v>
      </c>
      <c r="G1361" s="42" t="s">
        <v>2109</v>
      </c>
      <c r="H1361" s="43" t="s">
        <v>2832</v>
      </c>
      <c r="I1361" s="238">
        <v>6416</v>
      </c>
      <c r="J1361" s="237">
        <v>839</v>
      </c>
      <c r="K1361" s="251">
        <v>22</v>
      </c>
      <c r="L1361" s="170">
        <v>1823.5</v>
      </c>
      <c r="M1361" s="24">
        <f t="shared" si="134"/>
        <v>3.4289275999999998E-3</v>
      </c>
      <c r="N1361" s="24">
        <f t="shared" si="135"/>
        <v>1.5776639000000001E-3</v>
      </c>
      <c r="O1361" s="44">
        <f t="shared" si="136"/>
        <v>3.8322699999999998E-5</v>
      </c>
      <c r="P1361" s="20">
        <f t="shared" si="133"/>
        <v>5748</v>
      </c>
      <c r="Q1361" s="127"/>
      <c r="R1361" s="127"/>
      <c r="S1361" s="127"/>
      <c r="T1361" s="381"/>
      <c r="U1361" s="415"/>
      <c r="V1361" s="304"/>
      <c r="W1361" s="371"/>
      <c r="X1361" s="306"/>
      <c r="Y1361" s="307"/>
      <c r="Z1361" s="311"/>
      <c r="AA1361" s="331"/>
      <c r="AB1361" s="304"/>
      <c r="AC1361" s="351"/>
      <c r="AD1361" s="351"/>
      <c r="AE1361" s="360"/>
      <c r="AF1361" s="361"/>
      <c r="AG1361" s="351"/>
    </row>
    <row r="1362" spans="1:33" ht="15" hidden="1">
      <c r="A1362" s="75" t="s">
        <v>6160</v>
      </c>
      <c r="B1362" s="39" t="s">
        <v>1628</v>
      </c>
      <c r="C1362" s="40" t="s">
        <v>2215</v>
      </c>
      <c r="D1362" s="40" t="s">
        <v>2174</v>
      </c>
      <c r="E1362" s="40" t="s">
        <v>2133</v>
      </c>
      <c r="F1362" s="40">
        <v>3</v>
      </c>
      <c r="G1362" s="42" t="s">
        <v>2109</v>
      </c>
      <c r="H1362" s="43" t="s">
        <v>3394</v>
      </c>
      <c r="I1362" s="238">
        <v>11379</v>
      </c>
      <c r="J1362" s="237">
        <v>1065</v>
      </c>
      <c r="K1362" s="251">
        <v>38</v>
      </c>
      <c r="L1362" s="170">
        <v>1490.73</v>
      </c>
      <c r="M1362" s="24">
        <f t="shared" si="134"/>
        <v>3.3394850000000001E-3</v>
      </c>
      <c r="N1362" s="24">
        <f t="shared" si="135"/>
        <v>2.3857784E-3</v>
      </c>
      <c r="O1362" s="44">
        <f t="shared" si="136"/>
        <v>5.7952399999999998E-5</v>
      </c>
      <c r="P1362" s="20">
        <f t="shared" si="133"/>
        <v>8692</v>
      </c>
      <c r="Q1362" s="127"/>
      <c r="R1362" s="127"/>
      <c r="S1362" s="127"/>
      <c r="T1362" s="381"/>
      <c r="U1362" s="415"/>
      <c r="V1362" s="304"/>
      <c r="W1362" s="371"/>
      <c r="X1362" s="306"/>
      <c r="Y1362" s="307"/>
      <c r="Z1362" s="311"/>
      <c r="AA1362" s="331"/>
      <c r="AB1362" s="304"/>
      <c r="AC1362" s="351"/>
      <c r="AD1362" s="351"/>
      <c r="AE1362" s="360"/>
      <c r="AF1362" s="361"/>
      <c r="AG1362" s="351"/>
    </row>
    <row r="1363" spans="1:33" ht="15.75" hidden="1" thickBot="1">
      <c r="A1363" s="78" t="s">
        <v>6161</v>
      </c>
      <c r="B1363" s="79" t="s">
        <v>1629</v>
      </c>
      <c r="C1363" s="80" t="s">
        <v>2215</v>
      </c>
      <c r="D1363" s="80" t="s">
        <v>2292</v>
      </c>
      <c r="E1363" s="80" t="s">
        <v>2116</v>
      </c>
      <c r="F1363" s="80" t="s">
        <v>2117</v>
      </c>
      <c r="G1363" s="81" t="s">
        <v>2107</v>
      </c>
      <c r="H1363" s="82" t="s">
        <v>3395</v>
      </c>
      <c r="I1363" s="239">
        <v>128137</v>
      </c>
      <c r="J1363" s="237">
        <v>13984</v>
      </c>
      <c r="K1363" s="250">
        <v>685</v>
      </c>
      <c r="L1363" s="170">
        <v>2501.84</v>
      </c>
      <c r="M1363" s="84">
        <f t="shared" si="134"/>
        <v>5.3458406999999999E-3</v>
      </c>
      <c r="N1363" s="84">
        <f t="shared" si="135"/>
        <v>2.9880502400000002E-2</v>
      </c>
      <c r="O1363" s="85">
        <f t="shared" si="136"/>
        <v>7.2582129999999997E-4</v>
      </c>
      <c r="P1363" s="20">
        <f t="shared" si="133"/>
        <v>108873</v>
      </c>
      <c r="Q1363" s="130"/>
      <c r="R1363" s="130"/>
      <c r="S1363" s="130"/>
      <c r="T1363" s="391"/>
      <c r="U1363" s="415"/>
      <c r="V1363" s="330"/>
      <c r="W1363" s="371"/>
      <c r="X1363" s="306"/>
      <c r="Y1363" s="307"/>
      <c r="Z1363" s="311"/>
      <c r="AA1363" s="331"/>
      <c r="AB1363" s="304"/>
      <c r="AC1363" s="351"/>
      <c r="AD1363" s="351"/>
      <c r="AE1363" s="360"/>
      <c r="AF1363" s="361"/>
      <c r="AG1363" s="351"/>
    </row>
    <row r="1364" spans="1:33" s="11" customFormat="1" ht="16.5" hidden="1" thickBot="1">
      <c r="A1364" s="113" t="s">
        <v>4983</v>
      </c>
      <c r="B1364" s="108"/>
      <c r="C1364" s="88">
        <v>16</v>
      </c>
      <c r="D1364" s="89" t="s">
        <v>1681</v>
      </c>
      <c r="E1364" s="90"/>
      <c r="F1364" s="90"/>
      <c r="G1364" s="91"/>
      <c r="H1364" s="92"/>
      <c r="I1364" s="93">
        <f>SUM(I1293:I1363)</f>
        <v>986506</v>
      </c>
      <c r="J1364" s="93">
        <f>SUM(J1293:J1363)</f>
        <v>115058</v>
      </c>
      <c r="K1364" s="93">
        <f>SUM(K1293:K1363)</f>
        <v>4965</v>
      </c>
      <c r="L1364" s="94"/>
      <c r="M1364" s="94"/>
      <c r="N1364" s="94"/>
      <c r="O1364" s="96"/>
      <c r="P1364" s="110">
        <f>SUM(P1293:P1363)</f>
        <v>1461109</v>
      </c>
      <c r="Q1364" s="110"/>
      <c r="R1364" s="110"/>
      <c r="S1364" s="110"/>
      <c r="T1364" s="301"/>
      <c r="U1364" s="417"/>
      <c r="V1364" s="308"/>
      <c r="W1364" s="370"/>
      <c r="X1364" s="308"/>
      <c r="Y1364" s="308"/>
      <c r="Z1364" s="308"/>
      <c r="AA1364" s="308"/>
      <c r="AB1364" s="308"/>
      <c r="AC1364" s="359"/>
      <c r="AD1364" s="359"/>
      <c r="AE1364" s="359"/>
      <c r="AF1364" s="359"/>
      <c r="AG1364" s="359"/>
    </row>
    <row r="1365" spans="1:33" ht="15" hidden="1">
      <c r="A1365" s="112" t="s">
        <v>6162</v>
      </c>
      <c r="B1365" s="100" t="s">
        <v>1630</v>
      </c>
      <c r="C1365" s="101" t="s">
        <v>2228</v>
      </c>
      <c r="D1365" s="101" t="s">
        <v>2116</v>
      </c>
      <c r="E1365" s="101" t="s">
        <v>2120</v>
      </c>
      <c r="F1365" s="101" t="s">
        <v>2119</v>
      </c>
      <c r="G1365" s="102" t="s">
        <v>2108</v>
      </c>
      <c r="H1365" s="103" t="s">
        <v>3396</v>
      </c>
      <c r="I1365" s="252">
        <v>2410</v>
      </c>
      <c r="J1365" s="253">
        <v>306</v>
      </c>
      <c r="K1365" s="254">
        <v>165</v>
      </c>
      <c r="L1365" s="170">
        <v>1199.3599999999999</v>
      </c>
      <c r="M1365" s="105">
        <f t="shared" ref="M1365:M1396" si="137" xml:space="preserve"> ROUNDDOWN(K1365/I1365,10)</f>
        <v>6.8464730200000004E-2</v>
      </c>
      <c r="N1365" s="105">
        <f t="shared" ref="N1365:N1396" si="138">ROUNDDOWN(J1365*M1365/L1365,10)</f>
        <v>1.7467822300000001E-2</v>
      </c>
      <c r="O1365" s="106">
        <f t="shared" ref="O1365:O1396" si="139">ROUNDDOWN(N1365/$N$2499,10)</f>
        <v>4.2430730000000001E-4</v>
      </c>
      <c r="P1365" s="20">
        <f t="shared" si="133"/>
        <v>63646</v>
      </c>
      <c r="Q1365" s="126"/>
      <c r="R1365" s="126"/>
      <c r="S1365" s="126"/>
      <c r="T1365" s="380"/>
      <c r="U1365" s="415"/>
      <c r="V1365" s="304"/>
      <c r="W1365" s="371"/>
      <c r="X1365" s="306"/>
      <c r="Y1365" s="307"/>
      <c r="Z1365" s="332"/>
      <c r="AA1365" s="333"/>
      <c r="AB1365" s="304"/>
      <c r="AC1365" s="351"/>
      <c r="AD1365" s="351"/>
      <c r="AE1365" s="360"/>
      <c r="AF1365" s="361"/>
      <c r="AG1365" s="351"/>
    </row>
    <row r="1366" spans="1:33" ht="15" hidden="1">
      <c r="A1366" s="75" t="s">
        <v>6163</v>
      </c>
      <c r="B1366" s="39" t="s">
        <v>1631</v>
      </c>
      <c r="C1366" s="40" t="s">
        <v>2228</v>
      </c>
      <c r="D1366" s="40" t="s">
        <v>2116</v>
      </c>
      <c r="E1366" s="40" t="s">
        <v>2124</v>
      </c>
      <c r="F1366" s="40" t="s">
        <v>2119</v>
      </c>
      <c r="G1366" s="42" t="s">
        <v>2108</v>
      </c>
      <c r="H1366" s="43" t="s">
        <v>3397</v>
      </c>
      <c r="I1366" s="255">
        <v>2101</v>
      </c>
      <c r="J1366" s="253">
        <v>237</v>
      </c>
      <c r="K1366" s="254">
        <v>28</v>
      </c>
      <c r="L1366" s="170">
        <v>2095.2399999999998</v>
      </c>
      <c r="M1366" s="24">
        <f t="shared" si="137"/>
        <v>1.33269871E-2</v>
      </c>
      <c r="N1366" s="24">
        <f t="shared" si="138"/>
        <v>1.5074626E-3</v>
      </c>
      <c r="O1366" s="44">
        <f t="shared" si="139"/>
        <v>3.6617399999999999E-5</v>
      </c>
      <c r="P1366" s="20">
        <f t="shared" si="133"/>
        <v>5492</v>
      </c>
      <c r="Q1366" s="127"/>
      <c r="R1366" s="127"/>
      <c r="S1366" s="127"/>
      <c r="T1366" s="380"/>
      <c r="U1366" s="415"/>
      <c r="V1366" s="304"/>
      <c r="W1366" s="371"/>
      <c r="X1366" s="306"/>
      <c r="Y1366" s="307"/>
      <c r="Z1366" s="332"/>
      <c r="AA1366" s="333"/>
      <c r="AB1366" s="304"/>
      <c r="AC1366" s="351"/>
      <c r="AD1366" s="351"/>
      <c r="AE1366" s="360"/>
      <c r="AF1366" s="361"/>
      <c r="AG1366" s="351"/>
    </row>
    <row r="1367" spans="1:33" ht="15" hidden="1">
      <c r="A1367" s="75" t="s">
        <v>6164</v>
      </c>
      <c r="B1367" s="39" t="s">
        <v>1632</v>
      </c>
      <c r="C1367" s="40" t="s">
        <v>2228</v>
      </c>
      <c r="D1367" s="40" t="s">
        <v>2116</v>
      </c>
      <c r="E1367" s="40" t="s">
        <v>2157</v>
      </c>
      <c r="F1367" s="40">
        <v>3</v>
      </c>
      <c r="G1367" s="42" t="s">
        <v>2109</v>
      </c>
      <c r="H1367" s="43" t="s">
        <v>3398</v>
      </c>
      <c r="I1367" s="255">
        <v>17368</v>
      </c>
      <c r="J1367" s="253">
        <v>2235</v>
      </c>
      <c r="K1367" s="254">
        <v>294</v>
      </c>
      <c r="L1367" s="170">
        <v>1138.23</v>
      </c>
      <c r="M1367" s="24">
        <f t="shared" si="137"/>
        <v>1.6927682999999999E-2</v>
      </c>
      <c r="N1367" s="24">
        <f t="shared" si="138"/>
        <v>3.3238775499999998E-2</v>
      </c>
      <c r="O1367" s="44">
        <f t="shared" si="139"/>
        <v>8.0739639999999997E-4</v>
      </c>
      <c r="P1367" s="20">
        <f t="shared" si="133"/>
        <v>121109</v>
      </c>
      <c r="Q1367" s="127"/>
      <c r="R1367" s="127"/>
      <c r="S1367" s="127"/>
      <c r="T1367" s="380"/>
      <c r="U1367" s="415"/>
      <c r="V1367" s="304"/>
      <c r="W1367" s="371"/>
      <c r="X1367" s="306"/>
      <c r="Y1367" s="307"/>
      <c r="Z1367" s="332"/>
      <c r="AA1367" s="333"/>
      <c r="AB1367" s="304"/>
      <c r="AC1367" s="351"/>
      <c r="AD1367" s="351"/>
      <c r="AE1367" s="360"/>
      <c r="AF1367" s="361"/>
      <c r="AG1367" s="351"/>
    </row>
    <row r="1368" spans="1:33" ht="15" hidden="1">
      <c r="A1368" s="75" t="s">
        <v>6165</v>
      </c>
      <c r="B1368" s="39" t="s">
        <v>1633</v>
      </c>
      <c r="C1368" s="40" t="s">
        <v>2228</v>
      </c>
      <c r="D1368" s="40" t="s">
        <v>2115</v>
      </c>
      <c r="E1368" s="40" t="s">
        <v>2116</v>
      </c>
      <c r="F1368" s="40">
        <v>3</v>
      </c>
      <c r="G1368" s="42" t="s">
        <v>2109</v>
      </c>
      <c r="H1368" s="43" t="s">
        <v>3399</v>
      </c>
      <c r="I1368" s="255">
        <v>26629</v>
      </c>
      <c r="J1368" s="253">
        <v>3868</v>
      </c>
      <c r="K1368" s="254">
        <v>400</v>
      </c>
      <c r="L1368" s="170">
        <v>1012.1</v>
      </c>
      <c r="M1368" s="24">
        <f t="shared" si="137"/>
        <v>1.50212174E-2</v>
      </c>
      <c r="N1368" s="24">
        <f t="shared" si="138"/>
        <v>5.7407438800000002E-2</v>
      </c>
      <c r="O1368" s="44">
        <f t="shared" si="139"/>
        <v>1.3944726000000001E-3</v>
      </c>
      <c r="P1368" s="20">
        <f t="shared" si="133"/>
        <v>209170</v>
      </c>
      <c r="Q1368" s="128"/>
      <c r="R1368" s="154"/>
      <c r="S1368" s="128"/>
      <c r="T1368" s="396"/>
      <c r="U1368" s="415"/>
      <c r="V1368" s="304"/>
      <c r="W1368" s="371"/>
      <c r="X1368" s="306"/>
      <c r="Y1368" s="307"/>
      <c r="Z1368" s="332"/>
      <c r="AA1368" s="333"/>
      <c r="AB1368" s="304"/>
      <c r="AC1368" s="351"/>
      <c r="AD1368" s="351"/>
      <c r="AE1368" s="360"/>
      <c r="AF1368" s="361"/>
      <c r="AG1368" s="351"/>
    </row>
    <row r="1369" spans="1:33" ht="15" hidden="1">
      <c r="A1369" s="75" t="s">
        <v>6166</v>
      </c>
      <c r="B1369" s="39" t="s">
        <v>1634</v>
      </c>
      <c r="C1369" s="40" t="s">
        <v>2228</v>
      </c>
      <c r="D1369" s="40" t="s">
        <v>2115</v>
      </c>
      <c r="E1369" s="40" t="s">
        <v>2115</v>
      </c>
      <c r="F1369" s="40" t="s">
        <v>2119</v>
      </c>
      <c r="G1369" s="42" t="s">
        <v>2108</v>
      </c>
      <c r="H1369" s="43" t="s">
        <v>3400</v>
      </c>
      <c r="I1369" s="255">
        <v>6094</v>
      </c>
      <c r="J1369" s="253">
        <v>868</v>
      </c>
      <c r="K1369" s="254">
        <v>180</v>
      </c>
      <c r="L1369" s="170">
        <v>652.6</v>
      </c>
      <c r="M1369" s="24">
        <f t="shared" si="137"/>
        <v>2.95372497E-2</v>
      </c>
      <c r="N1369" s="24">
        <f t="shared" si="138"/>
        <v>3.9286442999999997E-2</v>
      </c>
      <c r="O1369" s="44">
        <f t="shared" si="139"/>
        <v>9.5429909999999996E-4</v>
      </c>
      <c r="P1369" s="20">
        <f t="shared" si="133"/>
        <v>143144</v>
      </c>
      <c r="Q1369" s="127"/>
      <c r="R1369" s="127"/>
      <c r="S1369" s="127"/>
      <c r="T1369" s="380"/>
      <c r="U1369" s="415"/>
      <c r="V1369" s="304"/>
      <c r="W1369" s="371"/>
      <c r="X1369" s="306"/>
      <c r="Y1369" s="307"/>
      <c r="Z1369" s="332"/>
      <c r="AA1369" s="333"/>
      <c r="AB1369" s="304"/>
      <c r="AC1369" s="351"/>
      <c r="AD1369" s="351"/>
      <c r="AE1369" s="360"/>
      <c r="AF1369" s="361"/>
      <c r="AG1369" s="351"/>
    </row>
    <row r="1370" spans="1:33" ht="15" hidden="1">
      <c r="A1370" s="75" t="s">
        <v>6167</v>
      </c>
      <c r="B1370" s="39" t="s">
        <v>1635</v>
      </c>
      <c r="C1370" s="40" t="s">
        <v>2228</v>
      </c>
      <c r="D1370" s="40" t="s">
        <v>2115</v>
      </c>
      <c r="E1370" s="40" t="s">
        <v>2120</v>
      </c>
      <c r="F1370" s="40" t="s">
        <v>2119</v>
      </c>
      <c r="G1370" s="42" t="s">
        <v>2108</v>
      </c>
      <c r="H1370" s="43" t="s">
        <v>3401</v>
      </c>
      <c r="I1370" s="255">
        <v>7937</v>
      </c>
      <c r="J1370" s="253">
        <v>1088</v>
      </c>
      <c r="K1370" s="254">
        <v>234</v>
      </c>
      <c r="L1370" s="170">
        <v>777.77</v>
      </c>
      <c r="M1370" s="24">
        <f t="shared" si="137"/>
        <v>2.9482172099999999E-2</v>
      </c>
      <c r="N1370" s="24">
        <f t="shared" si="138"/>
        <v>4.1241759400000001E-2</v>
      </c>
      <c r="O1370" s="44">
        <f t="shared" si="139"/>
        <v>1.0017953000000001E-3</v>
      </c>
      <c r="P1370" s="20">
        <f t="shared" si="133"/>
        <v>150269</v>
      </c>
      <c r="Q1370" s="127"/>
      <c r="R1370" s="127"/>
      <c r="S1370" s="127"/>
      <c r="T1370" s="380"/>
      <c r="U1370" s="415"/>
      <c r="V1370" s="304"/>
      <c r="W1370" s="371"/>
      <c r="X1370" s="306"/>
      <c r="Y1370" s="307"/>
      <c r="Z1370" s="332"/>
      <c r="AA1370" s="333"/>
      <c r="AB1370" s="304"/>
      <c r="AC1370" s="351"/>
      <c r="AD1370" s="351"/>
      <c r="AE1370" s="360"/>
      <c r="AF1370" s="361"/>
      <c r="AG1370" s="351"/>
    </row>
    <row r="1371" spans="1:33" ht="15" hidden="1">
      <c r="A1371" s="75" t="s">
        <v>6168</v>
      </c>
      <c r="B1371" s="39" t="s">
        <v>1636</v>
      </c>
      <c r="C1371" s="40" t="s">
        <v>2228</v>
      </c>
      <c r="D1371" s="40" t="s">
        <v>2115</v>
      </c>
      <c r="E1371" s="40" t="s">
        <v>2122</v>
      </c>
      <c r="F1371" s="40" t="s">
        <v>2119</v>
      </c>
      <c r="G1371" s="42" t="s">
        <v>2108</v>
      </c>
      <c r="H1371" s="43" t="s">
        <v>3402</v>
      </c>
      <c r="I1371" s="255">
        <v>9128</v>
      </c>
      <c r="J1371" s="253">
        <v>1319</v>
      </c>
      <c r="K1371" s="254">
        <v>136</v>
      </c>
      <c r="L1371" s="170">
        <v>878.3</v>
      </c>
      <c r="M1371" s="24">
        <f t="shared" si="137"/>
        <v>1.48992112E-2</v>
      </c>
      <c r="N1371" s="24">
        <f t="shared" si="138"/>
        <v>2.23751105E-2</v>
      </c>
      <c r="O1371" s="44">
        <f t="shared" si="139"/>
        <v>5.4350929999999996E-4</v>
      </c>
      <c r="P1371" s="20">
        <f t="shared" si="133"/>
        <v>81526</v>
      </c>
      <c r="Q1371" s="127"/>
      <c r="R1371" s="127"/>
      <c r="S1371" s="127"/>
      <c r="T1371" s="380"/>
      <c r="U1371" s="415"/>
      <c r="V1371" s="304"/>
      <c r="W1371" s="371"/>
      <c r="X1371" s="306"/>
      <c r="Y1371" s="307"/>
      <c r="Z1371" s="332"/>
      <c r="AA1371" s="333"/>
      <c r="AB1371" s="304"/>
      <c r="AC1371" s="351"/>
      <c r="AD1371" s="351"/>
      <c r="AE1371" s="360"/>
      <c r="AF1371" s="361"/>
      <c r="AG1371" s="351"/>
    </row>
    <row r="1372" spans="1:33" ht="15" hidden="1">
      <c r="A1372" s="75" t="s">
        <v>6169</v>
      </c>
      <c r="B1372" s="39" t="s">
        <v>1637</v>
      </c>
      <c r="C1372" s="40" t="s">
        <v>2228</v>
      </c>
      <c r="D1372" s="40" t="s">
        <v>2115</v>
      </c>
      <c r="E1372" s="40" t="s">
        <v>2124</v>
      </c>
      <c r="F1372" s="40" t="s">
        <v>2119</v>
      </c>
      <c r="G1372" s="42" t="s">
        <v>2108</v>
      </c>
      <c r="H1372" s="43" t="s">
        <v>3403</v>
      </c>
      <c r="I1372" s="255">
        <v>7829</v>
      </c>
      <c r="J1372" s="253">
        <v>1233</v>
      </c>
      <c r="K1372" s="254">
        <v>225</v>
      </c>
      <c r="L1372" s="170">
        <v>792.37</v>
      </c>
      <c r="M1372" s="24">
        <f t="shared" si="137"/>
        <v>2.8739302500000001E-2</v>
      </c>
      <c r="N1372" s="24">
        <f t="shared" si="138"/>
        <v>4.4720976199999998E-2</v>
      </c>
      <c r="O1372" s="44">
        <f t="shared" si="139"/>
        <v>1.0863082999999999E-3</v>
      </c>
      <c r="P1372" s="20">
        <f t="shared" si="133"/>
        <v>162946</v>
      </c>
      <c r="Q1372" s="127"/>
      <c r="R1372" s="127"/>
      <c r="S1372" s="127"/>
      <c r="T1372" s="380"/>
      <c r="U1372" s="415"/>
      <c r="V1372" s="304"/>
      <c r="W1372" s="371"/>
      <c r="X1372" s="306"/>
      <c r="Y1372" s="307"/>
      <c r="Z1372" s="332"/>
      <c r="AA1372" s="333"/>
      <c r="AB1372" s="304"/>
      <c r="AC1372" s="351"/>
      <c r="AD1372" s="351"/>
      <c r="AE1372" s="360"/>
      <c r="AF1372" s="361"/>
      <c r="AG1372" s="351"/>
    </row>
    <row r="1373" spans="1:33" ht="15" hidden="1">
      <c r="A1373" s="75" t="s">
        <v>6170</v>
      </c>
      <c r="B1373" s="39" t="s">
        <v>1638</v>
      </c>
      <c r="C1373" s="40" t="s">
        <v>2228</v>
      </c>
      <c r="D1373" s="40" t="s">
        <v>2115</v>
      </c>
      <c r="E1373" s="40" t="s">
        <v>2126</v>
      </c>
      <c r="F1373" s="40" t="s">
        <v>2119</v>
      </c>
      <c r="G1373" s="42" t="s">
        <v>2108</v>
      </c>
      <c r="H1373" s="43" t="s">
        <v>3404</v>
      </c>
      <c r="I1373" s="255">
        <v>8096</v>
      </c>
      <c r="J1373" s="253">
        <v>1080</v>
      </c>
      <c r="K1373" s="254">
        <v>251</v>
      </c>
      <c r="L1373" s="170">
        <v>683.27</v>
      </c>
      <c r="M1373" s="24">
        <f t="shared" si="137"/>
        <v>3.1002964399999999E-2</v>
      </c>
      <c r="N1373" s="24">
        <f t="shared" si="138"/>
        <v>4.9004349000000003E-2</v>
      </c>
      <c r="O1373" s="44">
        <f t="shared" si="139"/>
        <v>1.1903548000000001E-3</v>
      </c>
      <c r="P1373" s="20">
        <f t="shared" si="133"/>
        <v>178553</v>
      </c>
      <c r="Q1373" s="127"/>
      <c r="R1373" s="127"/>
      <c r="S1373" s="127"/>
      <c r="T1373" s="380"/>
      <c r="U1373" s="415"/>
      <c r="V1373" s="304"/>
      <c r="W1373" s="371"/>
      <c r="X1373" s="306"/>
      <c r="Y1373" s="307"/>
      <c r="Z1373" s="332"/>
      <c r="AA1373" s="333"/>
      <c r="AB1373" s="304"/>
      <c r="AC1373" s="351"/>
      <c r="AD1373" s="351"/>
      <c r="AE1373" s="360"/>
      <c r="AF1373" s="361"/>
      <c r="AG1373" s="351"/>
    </row>
    <row r="1374" spans="1:33" ht="15" hidden="1">
      <c r="A1374" s="75" t="s">
        <v>6171</v>
      </c>
      <c r="B1374" s="39" t="s">
        <v>1639</v>
      </c>
      <c r="C1374" s="40" t="s">
        <v>2228</v>
      </c>
      <c r="D1374" s="40" t="s">
        <v>2120</v>
      </c>
      <c r="E1374" s="40" t="s">
        <v>2116</v>
      </c>
      <c r="F1374" s="40" t="s">
        <v>2117</v>
      </c>
      <c r="G1374" s="42" t="s">
        <v>2107</v>
      </c>
      <c r="H1374" s="43" t="s">
        <v>3405</v>
      </c>
      <c r="I1374" s="255">
        <v>45817</v>
      </c>
      <c r="J1374" s="253">
        <v>5734</v>
      </c>
      <c r="K1374" s="254">
        <v>340</v>
      </c>
      <c r="L1374" s="170">
        <v>1880.12</v>
      </c>
      <c r="M1374" s="24">
        <f t="shared" si="137"/>
        <v>7.4208262999999998E-3</v>
      </c>
      <c r="N1374" s="24">
        <f t="shared" si="138"/>
        <v>2.2632075599999999E-2</v>
      </c>
      <c r="O1374" s="44">
        <f t="shared" si="139"/>
        <v>5.4975119999999998E-4</v>
      </c>
      <c r="P1374" s="20">
        <f t="shared" si="133"/>
        <v>82462</v>
      </c>
      <c r="Q1374" s="127"/>
      <c r="R1374" s="127"/>
      <c r="S1374" s="127"/>
      <c r="T1374" s="380"/>
      <c r="U1374" s="415"/>
      <c r="V1374" s="304"/>
      <c r="W1374" s="371"/>
      <c r="X1374" s="306"/>
      <c r="Y1374" s="307"/>
      <c r="Z1374" s="332"/>
      <c r="AA1374" s="333"/>
      <c r="AB1374" s="304"/>
      <c r="AC1374" s="351"/>
      <c r="AD1374" s="351"/>
      <c r="AE1374" s="360"/>
      <c r="AF1374" s="361"/>
      <c r="AG1374" s="351"/>
    </row>
    <row r="1375" spans="1:33" ht="15" hidden="1">
      <c r="A1375" s="75" t="s">
        <v>6172</v>
      </c>
      <c r="B1375" s="39" t="s">
        <v>1640</v>
      </c>
      <c r="C1375" s="40" t="s">
        <v>2228</v>
      </c>
      <c r="D1375" s="40" t="s">
        <v>2120</v>
      </c>
      <c r="E1375" s="40" t="s">
        <v>2115</v>
      </c>
      <c r="F1375" s="40">
        <v>3</v>
      </c>
      <c r="G1375" s="42" t="s">
        <v>2109</v>
      </c>
      <c r="H1375" s="43" t="s">
        <v>3406</v>
      </c>
      <c r="I1375" s="255">
        <v>13090</v>
      </c>
      <c r="J1375" s="253">
        <v>2012</v>
      </c>
      <c r="K1375" s="254">
        <v>377</v>
      </c>
      <c r="L1375" s="170">
        <v>714.44</v>
      </c>
      <c r="M1375" s="24">
        <f t="shared" si="137"/>
        <v>2.8800611100000002E-2</v>
      </c>
      <c r="N1375" s="24">
        <f t="shared" si="138"/>
        <v>8.1108042000000005E-2</v>
      </c>
      <c r="O1375" s="44">
        <f t="shared" si="139"/>
        <v>1.9701791999999999E-3</v>
      </c>
      <c r="P1375" s="20">
        <f t="shared" si="133"/>
        <v>295526</v>
      </c>
      <c r="Q1375" s="127"/>
      <c r="R1375" s="127"/>
      <c r="S1375" s="127"/>
      <c r="T1375" s="380"/>
      <c r="U1375" s="415"/>
      <c r="V1375" s="304"/>
      <c r="W1375" s="371"/>
      <c r="X1375" s="306"/>
      <c r="Y1375" s="307"/>
      <c r="Z1375" s="332"/>
      <c r="AA1375" s="333"/>
      <c r="AB1375" s="304"/>
      <c r="AC1375" s="351"/>
      <c r="AD1375" s="351"/>
      <c r="AE1375" s="360"/>
      <c r="AF1375" s="361"/>
      <c r="AG1375" s="351"/>
    </row>
    <row r="1376" spans="1:33" ht="15" hidden="1">
      <c r="A1376" s="75" t="s">
        <v>6173</v>
      </c>
      <c r="B1376" s="39" t="s">
        <v>1641</v>
      </c>
      <c r="C1376" s="40" t="s">
        <v>2228</v>
      </c>
      <c r="D1376" s="40" t="s">
        <v>2120</v>
      </c>
      <c r="E1376" s="40" t="s">
        <v>2120</v>
      </c>
      <c r="F1376" s="40" t="s">
        <v>2119</v>
      </c>
      <c r="G1376" s="42" t="s">
        <v>2108</v>
      </c>
      <c r="H1376" s="43" t="s">
        <v>3396</v>
      </c>
      <c r="I1376" s="255">
        <v>13095</v>
      </c>
      <c r="J1376" s="253">
        <v>1865</v>
      </c>
      <c r="K1376" s="254">
        <v>317</v>
      </c>
      <c r="L1376" s="170">
        <v>950.08</v>
      </c>
      <c r="M1376" s="24">
        <f t="shared" si="137"/>
        <v>2.42077128E-2</v>
      </c>
      <c r="N1376" s="24">
        <f t="shared" si="138"/>
        <v>4.7519560799999999E-2</v>
      </c>
      <c r="O1376" s="44">
        <f t="shared" si="139"/>
        <v>1.1542881000000001E-3</v>
      </c>
      <c r="P1376" s="20">
        <f t="shared" si="133"/>
        <v>173143</v>
      </c>
      <c r="Q1376" s="127"/>
      <c r="R1376" s="127"/>
      <c r="S1376" s="127"/>
      <c r="T1376" s="380"/>
      <c r="U1376" s="415"/>
      <c r="V1376" s="304"/>
      <c r="W1376" s="371"/>
      <c r="X1376" s="306"/>
      <c r="Y1376" s="307"/>
      <c r="Z1376" s="332"/>
      <c r="AA1376" s="333"/>
      <c r="AB1376" s="304"/>
      <c r="AC1376" s="351"/>
      <c r="AD1376" s="351"/>
      <c r="AE1376" s="360"/>
      <c r="AF1376" s="361"/>
      <c r="AG1376" s="351"/>
    </row>
    <row r="1377" spans="1:33" ht="15" hidden="1">
      <c r="A1377" s="75" t="s">
        <v>6174</v>
      </c>
      <c r="B1377" s="39" t="s">
        <v>1642</v>
      </c>
      <c r="C1377" s="40" t="s">
        <v>2228</v>
      </c>
      <c r="D1377" s="40" t="s">
        <v>2120</v>
      </c>
      <c r="E1377" s="40" t="s">
        <v>2122</v>
      </c>
      <c r="F1377" s="40" t="s">
        <v>2119</v>
      </c>
      <c r="G1377" s="42" t="s">
        <v>2108</v>
      </c>
      <c r="H1377" s="43" t="s">
        <v>3405</v>
      </c>
      <c r="I1377" s="255">
        <v>25777</v>
      </c>
      <c r="J1377" s="253">
        <v>3914</v>
      </c>
      <c r="K1377" s="254">
        <v>390</v>
      </c>
      <c r="L1377" s="170">
        <v>1563.58</v>
      </c>
      <c r="M1377" s="24">
        <f t="shared" si="137"/>
        <v>1.51297668E-2</v>
      </c>
      <c r="N1377" s="24">
        <f t="shared" si="138"/>
        <v>3.7873282600000002E-2</v>
      </c>
      <c r="O1377" s="44">
        <f t="shared" si="139"/>
        <v>9.1997230000000001E-4</v>
      </c>
      <c r="P1377" s="20">
        <f t="shared" si="133"/>
        <v>137995</v>
      </c>
      <c r="Q1377" s="127"/>
      <c r="R1377" s="127"/>
      <c r="S1377" s="127"/>
      <c r="T1377" s="380"/>
      <c r="U1377" s="415"/>
      <c r="V1377" s="304"/>
      <c r="W1377" s="371"/>
      <c r="X1377" s="306"/>
      <c r="Y1377" s="307"/>
      <c r="Z1377" s="332"/>
      <c r="AA1377" s="333"/>
      <c r="AB1377" s="304"/>
      <c r="AC1377" s="351"/>
      <c r="AD1377" s="351"/>
      <c r="AE1377" s="360"/>
      <c r="AF1377" s="361"/>
      <c r="AG1377" s="351"/>
    </row>
    <row r="1378" spans="1:33" ht="15" hidden="1">
      <c r="A1378" s="75" t="s">
        <v>6175</v>
      </c>
      <c r="B1378" s="39" t="s">
        <v>1643</v>
      </c>
      <c r="C1378" s="40" t="s">
        <v>2228</v>
      </c>
      <c r="D1378" s="40" t="s">
        <v>2120</v>
      </c>
      <c r="E1378" s="40" t="s">
        <v>2124</v>
      </c>
      <c r="F1378" s="40" t="s">
        <v>2119</v>
      </c>
      <c r="G1378" s="42" t="s">
        <v>2108</v>
      </c>
      <c r="H1378" s="43" t="s">
        <v>3407</v>
      </c>
      <c r="I1378" s="255">
        <v>5397</v>
      </c>
      <c r="J1378" s="253">
        <v>752</v>
      </c>
      <c r="K1378" s="254">
        <v>153</v>
      </c>
      <c r="L1378" s="170">
        <v>628.04</v>
      </c>
      <c r="M1378" s="24">
        <f t="shared" si="137"/>
        <v>2.8349082800000001E-2</v>
      </c>
      <c r="N1378" s="24">
        <f t="shared" si="138"/>
        <v>3.3944510300000001E-2</v>
      </c>
      <c r="O1378" s="44">
        <f t="shared" si="139"/>
        <v>8.2453929999999999E-4</v>
      </c>
      <c r="P1378" s="20">
        <f t="shared" si="133"/>
        <v>123680</v>
      </c>
      <c r="Q1378" s="127"/>
      <c r="R1378" s="127"/>
      <c r="S1378" s="127"/>
      <c r="T1378" s="380"/>
      <c r="U1378" s="415"/>
      <c r="V1378" s="304"/>
      <c r="W1378" s="371"/>
      <c r="X1378" s="306"/>
      <c r="Y1378" s="307"/>
      <c r="Z1378" s="332"/>
      <c r="AA1378" s="333"/>
      <c r="AB1378" s="304"/>
      <c r="AC1378" s="351"/>
      <c r="AD1378" s="351"/>
      <c r="AE1378" s="360"/>
      <c r="AF1378" s="361"/>
      <c r="AG1378" s="351"/>
    </row>
    <row r="1379" spans="1:33" ht="15" hidden="1">
      <c r="A1379" s="75" t="s">
        <v>6176</v>
      </c>
      <c r="B1379" s="39" t="s">
        <v>1644</v>
      </c>
      <c r="C1379" s="40" t="s">
        <v>2228</v>
      </c>
      <c r="D1379" s="40" t="s">
        <v>2120</v>
      </c>
      <c r="E1379" s="40" t="s">
        <v>2126</v>
      </c>
      <c r="F1379" s="40">
        <v>3</v>
      </c>
      <c r="G1379" s="42" t="s">
        <v>2109</v>
      </c>
      <c r="H1379" s="43" t="s">
        <v>3408</v>
      </c>
      <c r="I1379" s="255">
        <v>18217</v>
      </c>
      <c r="J1379" s="253">
        <v>2721</v>
      </c>
      <c r="K1379" s="254">
        <v>349</v>
      </c>
      <c r="L1379" s="170">
        <v>1317.47</v>
      </c>
      <c r="M1379" s="24">
        <f t="shared" si="137"/>
        <v>1.9157929399999999E-2</v>
      </c>
      <c r="N1379" s="24">
        <f t="shared" si="138"/>
        <v>3.9567296299999999E-2</v>
      </c>
      <c r="O1379" s="44">
        <f t="shared" si="139"/>
        <v>9.611213E-4</v>
      </c>
      <c r="P1379" s="20">
        <f t="shared" si="133"/>
        <v>144168</v>
      </c>
      <c r="Q1379" s="127"/>
      <c r="R1379" s="127"/>
      <c r="S1379" s="127"/>
      <c r="T1379" s="380"/>
      <c r="U1379" s="415"/>
      <c r="V1379" s="304"/>
      <c r="W1379" s="371"/>
      <c r="X1379" s="306"/>
      <c r="Y1379" s="307"/>
      <c r="Z1379" s="332"/>
      <c r="AA1379" s="333"/>
      <c r="AB1379" s="304"/>
      <c r="AC1379" s="351"/>
      <c r="AD1379" s="351"/>
      <c r="AE1379" s="360"/>
      <c r="AF1379" s="361"/>
      <c r="AG1379" s="351"/>
    </row>
    <row r="1380" spans="1:33" ht="15" hidden="1">
      <c r="A1380" s="75" t="s">
        <v>6177</v>
      </c>
      <c r="B1380" s="39" t="s">
        <v>1645</v>
      </c>
      <c r="C1380" s="40" t="s">
        <v>2228</v>
      </c>
      <c r="D1380" s="40" t="s">
        <v>2120</v>
      </c>
      <c r="E1380" s="40" t="s">
        <v>2133</v>
      </c>
      <c r="F1380" s="40" t="s">
        <v>2119</v>
      </c>
      <c r="G1380" s="42" t="s">
        <v>2108</v>
      </c>
      <c r="H1380" s="43" t="s">
        <v>3409</v>
      </c>
      <c r="I1380" s="255">
        <v>14078</v>
      </c>
      <c r="J1380" s="253">
        <v>2106</v>
      </c>
      <c r="K1380" s="254">
        <v>216</v>
      </c>
      <c r="L1380" s="170">
        <v>1316.55</v>
      </c>
      <c r="M1380" s="24">
        <f t="shared" si="137"/>
        <v>1.5343088499999999E-2</v>
      </c>
      <c r="N1380" s="24">
        <f t="shared" si="138"/>
        <v>2.4543347600000001E-2</v>
      </c>
      <c r="O1380" s="44">
        <f t="shared" si="139"/>
        <v>5.9617749999999999E-4</v>
      </c>
      <c r="P1380" s="20">
        <f t="shared" si="133"/>
        <v>89426</v>
      </c>
      <c r="Q1380" s="127"/>
      <c r="R1380" s="127"/>
      <c r="S1380" s="127"/>
      <c r="T1380" s="380"/>
      <c r="U1380" s="415"/>
      <c r="V1380" s="304"/>
      <c r="W1380" s="371"/>
      <c r="X1380" s="306"/>
      <c r="Y1380" s="307"/>
      <c r="Z1380" s="332"/>
      <c r="AA1380" s="333"/>
      <c r="AB1380" s="304"/>
      <c r="AC1380" s="351"/>
      <c r="AD1380" s="351"/>
      <c r="AE1380" s="360"/>
      <c r="AF1380" s="361"/>
      <c r="AG1380" s="351"/>
    </row>
    <row r="1381" spans="1:33" ht="15" hidden="1">
      <c r="A1381" s="75" t="s">
        <v>6178</v>
      </c>
      <c r="B1381" s="39" t="s">
        <v>1646</v>
      </c>
      <c r="C1381" s="40" t="s">
        <v>2228</v>
      </c>
      <c r="D1381" s="40" t="s">
        <v>2122</v>
      </c>
      <c r="E1381" s="40" t="s">
        <v>2116</v>
      </c>
      <c r="F1381" s="40" t="s">
        <v>2117</v>
      </c>
      <c r="G1381" s="42" t="s">
        <v>2107</v>
      </c>
      <c r="H1381" s="43" t="s">
        <v>3410</v>
      </c>
      <c r="I1381" s="255">
        <v>37690</v>
      </c>
      <c r="J1381" s="253">
        <v>4504</v>
      </c>
      <c r="K1381" s="254">
        <v>334</v>
      </c>
      <c r="L1381" s="170">
        <v>1530.48</v>
      </c>
      <c r="M1381" s="24">
        <f t="shared" si="137"/>
        <v>8.8617669999999996E-3</v>
      </c>
      <c r="N1381" s="24">
        <f t="shared" si="138"/>
        <v>2.60790069E-2</v>
      </c>
      <c r="O1381" s="44">
        <f t="shared" si="139"/>
        <v>6.3347990000000003E-4</v>
      </c>
      <c r="P1381" s="20">
        <f t="shared" si="133"/>
        <v>95021</v>
      </c>
      <c r="Q1381" s="127"/>
      <c r="R1381" s="127"/>
      <c r="S1381" s="127"/>
      <c r="T1381" s="380"/>
      <c r="U1381" s="415"/>
      <c r="V1381" s="304"/>
      <c r="W1381" s="371"/>
      <c r="X1381" s="306"/>
      <c r="Y1381" s="307"/>
      <c r="Z1381" s="332"/>
      <c r="AA1381" s="333"/>
      <c r="AB1381" s="304"/>
      <c r="AC1381" s="351"/>
      <c r="AD1381" s="351"/>
      <c r="AE1381" s="360"/>
      <c r="AF1381" s="361"/>
      <c r="AG1381" s="351"/>
    </row>
    <row r="1382" spans="1:33" ht="15" hidden="1">
      <c r="A1382" s="75" t="s">
        <v>6179</v>
      </c>
      <c r="B1382" s="39" t="s">
        <v>1647</v>
      </c>
      <c r="C1382" s="40" t="s">
        <v>2228</v>
      </c>
      <c r="D1382" s="40" t="s">
        <v>2122</v>
      </c>
      <c r="E1382" s="40" t="s">
        <v>2115</v>
      </c>
      <c r="F1382" s="40" t="s">
        <v>2117</v>
      </c>
      <c r="G1382" s="42" t="s">
        <v>2107</v>
      </c>
      <c r="H1382" s="43" t="s">
        <v>3411</v>
      </c>
      <c r="I1382" s="255">
        <v>5314</v>
      </c>
      <c r="J1382" s="253">
        <v>609</v>
      </c>
      <c r="K1382" s="254">
        <v>68</v>
      </c>
      <c r="L1382" s="170">
        <v>1188.3499999999999</v>
      </c>
      <c r="M1382" s="24">
        <f t="shared" si="137"/>
        <v>1.27963869E-2</v>
      </c>
      <c r="N1382" s="24">
        <f t="shared" si="138"/>
        <v>6.5578319E-3</v>
      </c>
      <c r="O1382" s="44">
        <f t="shared" si="139"/>
        <v>1.5929489999999999E-4</v>
      </c>
      <c r="P1382" s="20">
        <f t="shared" si="133"/>
        <v>23894</v>
      </c>
      <c r="Q1382" s="127"/>
      <c r="R1382" s="127"/>
      <c r="S1382" s="127"/>
      <c r="T1382" s="380"/>
      <c r="U1382" s="415"/>
      <c r="V1382" s="304"/>
      <c r="W1382" s="371"/>
      <c r="X1382" s="306"/>
      <c r="Y1382" s="307"/>
      <c r="Z1382" s="332"/>
      <c r="AA1382" s="333"/>
      <c r="AB1382" s="304"/>
      <c r="AC1382" s="351"/>
      <c r="AD1382" s="351"/>
      <c r="AE1382" s="360"/>
      <c r="AF1382" s="361"/>
      <c r="AG1382" s="351"/>
    </row>
    <row r="1383" spans="1:33" ht="15" hidden="1">
      <c r="A1383" s="75" t="s">
        <v>6180</v>
      </c>
      <c r="B1383" s="39" t="s">
        <v>1648</v>
      </c>
      <c r="C1383" s="40" t="s">
        <v>2228</v>
      </c>
      <c r="D1383" s="40" t="s">
        <v>2122</v>
      </c>
      <c r="E1383" s="40" t="s">
        <v>2120</v>
      </c>
      <c r="F1383" s="40" t="s">
        <v>2119</v>
      </c>
      <c r="G1383" s="42" t="s">
        <v>2108</v>
      </c>
      <c r="H1383" s="43" t="s">
        <v>3412</v>
      </c>
      <c r="I1383" s="255">
        <v>5539</v>
      </c>
      <c r="J1383" s="253">
        <v>719</v>
      </c>
      <c r="K1383" s="254">
        <v>132</v>
      </c>
      <c r="L1383" s="170">
        <v>821.91</v>
      </c>
      <c r="M1383" s="24">
        <f t="shared" si="137"/>
        <v>2.3831016399999998E-2</v>
      </c>
      <c r="N1383" s="24">
        <f t="shared" si="138"/>
        <v>2.0847174E-2</v>
      </c>
      <c r="O1383" s="44">
        <f t="shared" si="139"/>
        <v>5.0639450000000003E-4</v>
      </c>
      <c r="P1383" s="20">
        <f t="shared" si="133"/>
        <v>75959</v>
      </c>
      <c r="Q1383" s="127"/>
      <c r="R1383" s="127"/>
      <c r="S1383" s="127"/>
      <c r="T1383" s="380"/>
      <c r="U1383" s="415"/>
      <c r="V1383" s="304"/>
      <c r="W1383" s="371"/>
      <c r="X1383" s="306"/>
      <c r="Y1383" s="307"/>
      <c r="Z1383" s="332"/>
      <c r="AA1383" s="333"/>
      <c r="AB1383" s="304"/>
      <c r="AC1383" s="351"/>
      <c r="AD1383" s="351"/>
      <c r="AE1383" s="360"/>
      <c r="AF1383" s="361"/>
      <c r="AG1383" s="351"/>
    </row>
    <row r="1384" spans="1:33" ht="15" hidden="1">
      <c r="A1384" s="75" t="s">
        <v>6181</v>
      </c>
      <c r="B1384" s="39" t="s">
        <v>1649</v>
      </c>
      <c r="C1384" s="40" t="s">
        <v>2228</v>
      </c>
      <c r="D1384" s="40" t="s">
        <v>2122</v>
      </c>
      <c r="E1384" s="40" t="s">
        <v>2122</v>
      </c>
      <c r="F1384" s="40" t="s">
        <v>2119</v>
      </c>
      <c r="G1384" s="42" t="s">
        <v>2108</v>
      </c>
      <c r="H1384" s="43" t="s">
        <v>3410</v>
      </c>
      <c r="I1384" s="255">
        <v>13202</v>
      </c>
      <c r="J1384" s="253">
        <v>1929</v>
      </c>
      <c r="K1384" s="254">
        <v>200</v>
      </c>
      <c r="L1384" s="170">
        <v>989.63</v>
      </c>
      <c r="M1384" s="24">
        <f t="shared" si="137"/>
        <v>1.51492198E-2</v>
      </c>
      <c r="N1384" s="24">
        <f t="shared" si="138"/>
        <v>2.9529061299999999E-2</v>
      </c>
      <c r="O1384" s="44">
        <f t="shared" si="139"/>
        <v>7.1728449999999995E-4</v>
      </c>
      <c r="P1384" s="20">
        <f t="shared" si="133"/>
        <v>107592</v>
      </c>
      <c r="Q1384" s="127"/>
      <c r="R1384" s="127"/>
      <c r="S1384" s="127"/>
      <c r="T1384" s="380"/>
      <c r="U1384" s="415"/>
      <c r="V1384" s="304"/>
      <c r="W1384" s="371"/>
      <c r="X1384" s="306"/>
      <c r="Y1384" s="307"/>
      <c r="Z1384" s="332"/>
      <c r="AA1384" s="333"/>
      <c r="AB1384" s="304"/>
      <c r="AC1384" s="351"/>
      <c r="AD1384" s="351"/>
      <c r="AE1384" s="360"/>
      <c r="AF1384" s="361"/>
      <c r="AG1384" s="351"/>
    </row>
    <row r="1385" spans="1:33" ht="15" hidden="1">
      <c r="A1385" s="75" t="s">
        <v>6182</v>
      </c>
      <c r="B1385" s="39" t="s">
        <v>1650</v>
      </c>
      <c r="C1385" s="40" t="s">
        <v>2228</v>
      </c>
      <c r="D1385" s="40" t="s">
        <v>2122</v>
      </c>
      <c r="E1385" s="40" t="s">
        <v>2124</v>
      </c>
      <c r="F1385" s="40" t="s">
        <v>2119</v>
      </c>
      <c r="G1385" s="42" t="s">
        <v>2108</v>
      </c>
      <c r="H1385" s="43" t="s">
        <v>3413</v>
      </c>
      <c r="I1385" s="255">
        <v>6967</v>
      </c>
      <c r="J1385" s="253">
        <v>995</v>
      </c>
      <c r="K1385" s="254">
        <v>143</v>
      </c>
      <c r="L1385" s="170">
        <v>821.63</v>
      </c>
      <c r="M1385" s="24">
        <f t="shared" si="137"/>
        <v>2.0525333699999999E-2</v>
      </c>
      <c r="N1385" s="24">
        <f t="shared" si="138"/>
        <v>2.4856330699999998E-2</v>
      </c>
      <c r="O1385" s="44">
        <f t="shared" si="139"/>
        <v>6.0378009999999998E-4</v>
      </c>
      <c r="P1385" s="20">
        <f t="shared" si="133"/>
        <v>90567</v>
      </c>
      <c r="Q1385" s="127"/>
      <c r="R1385" s="127"/>
      <c r="S1385" s="127"/>
      <c r="T1385" s="380"/>
      <c r="U1385" s="415"/>
      <c r="V1385" s="304"/>
      <c r="W1385" s="371"/>
      <c r="X1385" s="306"/>
      <c r="Y1385" s="307"/>
      <c r="Z1385" s="332"/>
      <c r="AA1385" s="333"/>
      <c r="AB1385" s="304"/>
      <c r="AC1385" s="351"/>
      <c r="AD1385" s="351"/>
      <c r="AE1385" s="360"/>
      <c r="AF1385" s="361"/>
      <c r="AG1385" s="351"/>
    </row>
    <row r="1386" spans="1:33" ht="15" hidden="1">
      <c r="A1386" s="75" t="s">
        <v>6183</v>
      </c>
      <c r="B1386" s="39" t="s">
        <v>1651</v>
      </c>
      <c r="C1386" s="40" t="s">
        <v>2228</v>
      </c>
      <c r="D1386" s="40" t="s">
        <v>2122</v>
      </c>
      <c r="E1386" s="40" t="s">
        <v>2126</v>
      </c>
      <c r="F1386" s="40" t="s">
        <v>2119</v>
      </c>
      <c r="G1386" s="42" t="s">
        <v>2108</v>
      </c>
      <c r="H1386" s="43" t="s">
        <v>3414</v>
      </c>
      <c r="I1386" s="255">
        <v>8448</v>
      </c>
      <c r="J1386" s="253">
        <v>1167</v>
      </c>
      <c r="K1386" s="254">
        <v>90</v>
      </c>
      <c r="L1386" s="170">
        <v>1010.12</v>
      </c>
      <c r="M1386" s="24">
        <f t="shared" si="137"/>
        <v>1.0653409000000001E-2</v>
      </c>
      <c r="N1386" s="24">
        <f t="shared" si="138"/>
        <v>1.23079716E-2</v>
      </c>
      <c r="O1386" s="44">
        <f t="shared" si="139"/>
        <v>2.9897039999999999E-4</v>
      </c>
      <c r="P1386" s="20">
        <f t="shared" si="133"/>
        <v>44845</v>
      </c>
      <c r="Q1386" s="127"/>
      <c r="R1386" s="127"/>
      <c r="S1386" s="127"/>
      <c r="T1386" s="380"/>
      <c r="U1386" s="415"/>
      <c r="V1386" s="304"/>
      <c r="W1386" s="371"/>
      <c r="X1386" s="306"/>
      <c r="Y1386" s="307"/>
      <c r="Z1386" s="332"/>
      <c r="AA1386" s="333"/>
      <c r="AB1386" s="304"/>
      <c r="AC1386" s="351"/>
      <c r="AD1386" s="351"/>
      <c r="AE1386" s="360"/>
      <c r="AF1386" s="361"/>
      <c r="AG1386" s="351"/>
    </row>
    <row r="1387" spans="1:33" ht="15" hidden="1">
      <c r="A1387" s="77">
        <v>1804073</v>
      </c>
      <c r="B1387" s="39" t="s">
        <v>1652</v>
      </c>
      <c r="C1387" s="40" t="s">
        <v>2228</v>
      </c>
      <c r="D1387" s="40" t="s">
        <v>2122</v>
      </c>
      <c r="E1387" s="40" t="s">
        <v>2133</v>
      </c>
      <c r="F1387" s="40">
        <v>3</v>
      </c>
      <c r="G1387" s="42" t="s">
        <v>2109</v>
      </c>
      <c r="H1387" s="43" t="s">
        <v>3415</v>
      </c>
      <c r="I1387" s="255">
        <v>9793</v>
      </c>
      <c r="J1387" s="253">
        <v>1491</v>
      </c>
      <c r="K1387" s="254">
        <v>180</v>
      </c>
      <c r="L1387" s="170">
        <v>831.7</v>
      </c>
      <c r="M1387" s="24">
        <f t="shared" si="137"/>
        <v>1.8380475800000001E-2</v>
      </c>
      <c r="N1387" s="24">
        <f t="shared" si="138"/>
        <v>3.2950931099999997E-2</v>
      </c>
      <c r="O1387" s="44">
        <f t="shared" si="139"/>
        <v>8.0040449999999996E-4</v>
      </c>
      <c r="P1387" s="20">
        <f t="shared" si="133"/>
        <v>120060</v>
      </c>
      <c r="Q1387" s="127"/>
      <c r="R1387" s="153"/>
      <c r="S1387" s="127"/>
      <c r="T1387" s="380"/>
      <c r="U1387" s="415"/>
      <c r="V1387" s="304"/>
      <c r="W1387" s="371"/>
      <c r="X1387" s="306"/>
      <c r="Y1387" s="307"/>
      <c r="Z1387" s="332"/>
      <c r="AA1387" s="333"/>
      <c r="AB1387" s="304"/>
      <c r="AC1387" s="351"/>
      <c r="AD1387" s="351"/>
      <c r="AE1387" s="360"/>
      <c r="AF1387" s="361"/>
      <c r="AG1387" s="351"/>
    </row>
    <row r="1388" spans="1:33" ht="15" hidden="1">
      <c r="A1388" s="76" t="s">
        <v>6184</v>
      </c>
      <c r="B1388" s="39" t="s">
        <v>1653</v>
      </c>
      <c r="C1388" s="40" t="s">
        <v>2228</v>
      </c>
      <c r="D1388" s="40" t="s">
        <v>2122</v>
      </c>
      <c r="E1388" s="40" t="s">
        <v>2157</v>
      </c>
      <c r="F1388" s="40" t="s">
        <v>2119</v>
      </c>
      <c r="G1388" s="42" t="s">
        <v>2108</v>
      </c>
      <c r="H1388" s="43" t="s">
        <v>3411</v>
      </c>
      <c r="I1388" s="255">
        <v>11478</v>
      </c>
      <c r="J1388" s="253">
        <v>1674</v>
      </c>
      <c r="K1388" s="254">
        <v>629</v>
      </c>
      <c r="L1388" s="170">
        <v>960.55</v>
      </c>
      <c r="M1388" s="24">
        <f t="shared" si="137"/>
        <v>5.4800487799999999E-2</v>
      </c>
      <c r="N1388" s="24">
        <f t="shared" si="138"/>
        <v>9.5503634899999995E-2</v>
      </c>
      <c r="O1388" s="44">
        <f t="shared" si="139"/>
        <v>2.3198596999999999E-3</v>
      </c>
      <c r="P1388" s="20">
        <f t="shared" si="133"/>
        <v>347978</v>
      </c>
      <c r="Q1388" s="127"/>
      <c r="R1388" s="127"/>
      <c r="S1388" s="127"/>
      <c r="T1388" s="380"/>
      <c r="U1388" s="415"/>
      <c r="V1388" s="304"/>
      <c r="W1388" s="371"/>
      <c r="X1388" s="306"/>
      <c r="Y1388" s="307"/>
      <c r="Z1388" s="332"/>
      <c r="AA1388" s="333"/>
      <c r="AB1388" s="304"/>
      <c r="AC1388" s="351"/>
      <c r="AD1388" s="351"/>
      <c r="AE1388" s="360"/>
      <c r="AF1388" s="361"/>
      <c r="AG1388" s="351"/>
    </row>
    <row r="1389" spans="1:33" ht="15" hidden="1">
      <c r="A1389" s="76" t="s">
        <v>6185</v>
      </c>
      <c r="B1389" s="39" t="s">
        <v>1654</v>
      </c>
      <c r="C1389" s="40" t="s">
        <v>2228</v>
      </c>
      <c r="D1389" s="40" t="s">
        <v>2122</v>
      </c>
      <c r="E1389" s="40" t="s">
        <v>2159</v>
      </c>
      <c r="F1389" s="40" t="s">
        <v>2119</v>
      </c>
      <c r="G1389" s="42" t="s">
        <v>2108</v>
      </c>
      <c r="H1389" s="43" t="s">
        <v>3416</v>
      </c>
      <c r="I1389" s="255">
        <v>4363</v>
      </c>
      <c r="J1389" s="253">
        <v>628</v>
      </c>
      <c r="K1389" s="254">
        <v>92</v>
      </c>
      <c r="L1389" s="170">
        <v>1130.43</v>
      </c>
      <c r="M1389" s="24">
        <f t="shared" si="137"/>
        <v>2.1086408399999999E-2</v>
      </c>
      <c r="N1389" s="24">
        <f t="shared" si="138"/>
        <v>1.17143604E-2</v>
      </c>
      <c r="O1389" s="44">
        <f t="shared" si="139"/>
        <v>2.845511E-4</v>
      </c>
      <c r="P1389" s="20">
        <f t="shared" si="133"/>
        <v>42682</v>
      </c>
      <c r="Q1389" s="127"/>
      <c r="R1389" s="127"/>
      <c r="S1389" s="127"/>
      <c r="T1389" s="380"/>
      <c r="U1389" s="415"/>
      <c r="V1389" s="304"/>
      <c r="W1389" s="371"/>
      <c r="X1389" s="306"/>
      <c r="Y1389" s="307"/>
      <c r="Z1389" s="332"/>
      <c r="AA1389" s="333"/>
      <c r="AB1389" s="304"/>
      <c r="AC1389" s="351"/>
      <c r="AD1389" s="351"/>
      <c r="AE1389" s="360"/>
      <c r="AF1389" s="361"/>
      <c r="AG1389" s="351"/>
    </row>
    <row r="1390" spans="1:33" ht="15" hidden="1">
      <c r="A1390" s="76" t="s">
        <v>6186</v>
      </c>
      <c r="B1390" s="39" t="s">
        <v>1655</v>
      </c>
      <c r="C1390" s="40" t="s">
        <v>2228</v>
      </c>
      <c r="D1390" s="40" t="s">
        <v>2122</v>
      </c>
      <c r="E1390" s="40" t="s">
        <v>2172</v>
      </c>
      <c r="F1390" s="40" t="s">
        <v>2119</v>
      </c>
      <c r="G1390" s="42" t="s">
        <v>2108</v>
      </c>
      <c r="H1390" s="43" t="s">
        <v>3417</v>
      </c>
      <c r="I1390" s="255">
        <v>6228</v>
      </c>
      <c r="J1390" s="253">
        <v>847</v>
      </c>
      <c r="K1390" s="254">
        <v>220</v>
      </c>
      <c r="L1390" s="170">
        <v>716.94</v>
      </c>
      <c r="M1390" s="24">
        <f t="shared" si="137"/>
        <v>3.5324341600000003E-2</v>
      </c>
      <c r="N1390" s="24">
        <f t="shared" si="138"/>
        <v>4.1732526200000002E-2</v>
      </c>
      <c r="O1390" s="44">
        <f t="shared" si="139"/>
        <v>1.0137163999999999E-3</v>
      </c>
      <c r="P1390" s="20">
        <f t="shared" si="133"/>
        <v>152057</v>
      </c>
      <c r="Q1390" s="127"/>
      <c r="R1390" s="127"/>
      <c r="S1390" s="127"/>
      <c r="T1390" s="380"/>
      <c r="U1390" s="415"/>
      <c r="V1390" s="304"/>
      <c r="W1390" s="371"/>
      <c r="X1390" s="306"/>
      <c r="Y1390" s="307"/>
      <c r="Z1390" s="332"/>
      <c r="AA1390" s="333"/>
      <c r="AB1390" s="304"/>
      <c r="AC1390" s="351"/>
      <c r="AD1390" s="351"/>
      <c r="AE1390" s="360"/>
      <c r="AF1390" s="361"/>
      <c r="AG1390" s="351"/>
    </row>
    <row r="1391" spans="1:33" ht="15" hidden="1">
      <c r="A1391" s="76" t="s">
        <v>6187</v>
      </c>
      <c r="B1391" s="39" t="s">
        <v>1656</v>
      </c>
      <c r="C1391" s="40" t="s">
        <v>2228</v>
      </c>
      <c r="D1391" s="40" t="s">
        <v>2122</v>
      </c>
      <c r="E1391" s="40" t="s">
        <v>2174</v>
      </c>
      <c r="F1391" s="40" t="s">
        <v>2119</v>
      </c>
      <c r="G1391" s="42" t="s">
        <v>2108</v>
      </c>
      <c r="H1391" s="43" t="s">
        <v>3418</v>
      </c>
      <c r="I1391" s="255">
        <v>11692</v>
      </c>
      <c r="J1391" s="253">
        <v>1720</v>
      </c>
      <c r="K1391" s="254">
        <v>379</v>
      </c>
      <c r="L1391" s="170">
        <v>1092.81</v>
      </c>
      <c r="M1391" s="24">
        <f t="shared" si="137"/>
        <v>3.2415326699999997E-2</v>
      </c>
      <c r="N1391" s="24">
        <f t="shared" si="138"/>
        <v>5.1019264000000002E-2</v>
      </c>
      <c r="O1391" s="44">
        <f t="shared" si="139"/>
        <v>1.2392987E-3</v>
      </c>
      <c r="P1391" s="20">
        <f t="shared" si="133"/>
        <v>185894</v>
      </c>
      <c r="Q1391" s="127"/>
      <c r="R1391" s="127"/>
      <c r="S1391" s="127"/>
      <c r="T1391" s="380"/>
      <c r="U1391" s="415"/>
      <c r="V1391" s="304"/>
      <c r="W1391" s="371"/>
      <c r="X1391" s="306"/>
      <c r="Y1391" s="307"/>
      <c r="Z1391" s="332"/>
      <c r="AA1391" s="333"/>
      <c r="AB1391" s="304"/>
      <c r="AC1391" s="351"/>
      <c r="AD1391" s="351"/>
      <c r="AE1391" s="360"/>
      <c r="AF1391" s="361"/>
      <c r="AG1391" s="351"/>
    </row>
    <row r="1392" spans="1:33" ht="15" hidden="1">
      <c r="A1392" s="76" t="s">
        <v>6188</v>
      </c>
      <c r="B1392" s="39" t="s">
        <v>1657</v>
      </c>
      <c r="C1392" s="40" t="s">
        <v>2228</v>
      </c>
      <c r="D1392" s="40" t="s">
        <v>2124</v>
      </c>
      <c r="E1392" s="40" t="s">
        <v>2116</v>
      </c>
      <c r="F1392" s="40" t="s">
        <v>2117</v>
      </c>
      <c r="G1392" s="42" t="s">
        <v>2107</v>
      </c>
      <c r="H1392" s="43" t="s">
        <v>3419</v>
      </c>
      <c r="I1392" s="255">
        <v>35192</v>
      </c>
      <c r="J1392" s="253">
        <v>4129</v>
      </c>
      <c r="K1392" s="254">
        <v>405</v>
      </c>
      <c r="L1392" s="170">
        <v>1833.95</v>
      </c>
      <c r="M1392" s="24">
        <f t="shared" si="137"/>
        <v>1.1508297299999999E-2</v>
      </c>
      <c r="N1392" s="24">
        <f t="shared" si="138"/>
        <v>2.59100627E-2</v>
      </c>
      <c r="O1392" s="44">
        <f t="shared" si="139"/>
        <v>6.2937609999999999E-4</v>
      </c>
      <c r="P1392" s="20">
        <f t="shared" si="133"/>
        <v>94406</v>
      </c>
      <c r="Q1392" s="127"/>
      <c r="R1392" s="127"/>
      <c r="S1392" s="127"/>
      <c r="T1392" s="380"/>
      <c r="U1392" s="415"/>
      <c r="V1392" s="304"/>
      <c r="W1392" s="371"/>
      <c r="X1392" s="306"/>
      <c r="Y1392" s="307"/>
      <c r="Z1392" s="332"/>
      <c r="AA1392" s="333"/>
      <c r="AB1392" s="304"/>
      <c r="AC1392" s="351"/>
      <c r="AD1392" s="351"/>
      <c r="AE1392" s="360"/>
      <c r="AF1392" s="361"/>
      <c r="AG1392" s="351"/>
    </row>
    <row r="1393" spans="1:33" ht="15" hidden="1">
      <c r="A1393" s="76" t="s">
        <v>6189</v>
      </c>
      <c r="B1393" s="39" t="s">
        <v>1658</v>
      </c>
      <c r="C1393" s="40" t="s">
        <v>2228</v>
      </c>
      <c r="D1393" s="40" t="s">
        <v>2124</v>
      </c>
      <c r="E1393" s="40" t="s">
        <v>2115</v>
      </c>
      <c r="F1393" s="40" t="s">
        <v>2119</v>
      </c>
      <c r="G1393" s="42" t="s">
        <v>2108</v>
      </c>
      <c r="H1393" s="43" t="s">
        <v>3420</v>
      </c>
      <c r="I1393" s="255">
        <v>6549</v>
      </c>
      <c r="J1393" s="253">
        <v>945</v>
      </c>
      <c r="K1393" s="254">
        <v>176</v>
      </c>
      <c r="L1393" s="170">
        <v>656.17</v>
      </c>
      <c r="M1393" s="24">
        <f t="shared" si="137"/>
        <v>2.6874331899999999E-2</v>
      </c>
      <c r="N1393" s="24">
        <f t="shared" si="138"/>
        <v>3.87037561E-2</v>
      </c>
      <c r="O1393" s="44">
        <f t="shared" si="139"/>
        <v>9.4014520000000005E-4</v>
      </c>
      <c r="P1393" s="20">
        <f t="shared" si="133"/>
        <v>141021</v>
      </c>
      <c r="Q1393" s="127"/>
      <c r="R1393" s="127"/>
      <c r="S1393" s="127"/>
      <c r="T1393" s="380"/>
      <c r="U1393" s="415"/>
      <c r="V1393" s="304"/>
      <c r="W1393" s="371"/>
      <c r="X1393" s="306"/>
      <c r="Y1393" s="307"/>
      <c r="Z1393" s="332"/>
      <c r="AA1393" s="333"/>
      <c r="AB1393" s="304"/>
      <c r="AC1393" s="351"/>
      <c r="AD1393" s="351"/>
      <c r="AE1393" s="360"/>
      <c r="AF1393" s="361"/>
      <c r="AG1393" s="351"/>
    </row>
    <row r="1394" spans="1:33" ht="15" hidden="1">
      <c r="A1394" s="76" t="s">
        <v>6190</v>
      </c>
      <c r="B1394" s="39" t="s">
        <v>1659</v>
      </c>
      <c r="C1394" s="40" t="s">
        <v>2228</v>
      </c>
      <c r="D1394" s="40" t="s">
        <v>2124</v>
      </c>
      <c r="E1394" s="40" t="s">
        <v>2120</v>
      </c>
      <c r="F1394" s="40" t="s">
        <v>2119</v>
      </c>
      <c r="G1394" s="42" t="s">
        <v>2108</v>
      </c>
      <c r="H1394" s="43" t="s">
        <v>3421</v>
      </c>
      <c r="I1394" s="255">
        <v>8862</v>
      </c>
      <c r="J1394" s="253">
        <v>1283</v>
      </c>
      <c r="K1394" s="254">
        <v>171</v>
      </c>
      <c r="L1394" s="170">
        <v>656.08</v>
      </c>
      <c r="M1394" s="24">
        <f t="shared" si="137"/>
        <v>1.929587E-2</v>
      </c>
      <c r="N1394" s="24">
        <f t="shared" si="138"/>
        <v>3.7734119599999998E-2</v>
      </c>
      <c r="O1394" s="44">
        <f t="shared" si="139"/>
        <v>9.165919E-4</v>
      </c>
      <c r="P1394" s="20">
        <f t="shared" si="133"/>
        <v>137488</v>
      </c>
      <c r="Q1394" s="127"/>
      <c r="R1394" s="127"/>
      <c r="S1394" s="127"/>
      <c r="T1394" s="380"/>
      <c r="U1394" s="415"/>
      <c r="V1394" s="304"/>
      <c r="W1394" s="371"/>
      <c r="X1394" s="306"/>
      <c r="Y1394" s="307"/>
      <c r="Z1394" s="332"/>
      <c r="AA1394" s="333"/>
      <c r="AB1394" s="304"/>
      <c r="AC1394" s="351"/>
      <c r="AD1394" s="351"/>
      <c r="AE1394" s="360"/>
      <c r="AF1394" s="361"/>
      <c r="AG1394" s="351"/>
    </row>
    <row r="1395" spans="1:33" ht="15" hidden="1">
      <c r="A1395" s="76" t="s">
        <v>6191</v>
      </c>
      <c r="B1395" s="39" t="s">
        <v>1660</v>
      </c>
      <c r="C1395" s="40" t="s">
        <v>2228</v>
      </c>
      <c r="D1395" s="40" t="s">
        <v>2124</v>
      </c>
      <c r="E1395" s="40" t="s">
        <v>2122</v>
      </c>
      <c r="F1395" s="40" t="s">
        <v>2119</v>
      </c>
      <c r="G1395" s="42" t="s">
        <v>2108</v>
      </c>
      <c r="H1395" s="43" t="s">
        <v>3419</v>
      </c>
      <c r="I1395" s="255">
        <v>16357</v>
      </c>
      <c r="J1395" s="253">
        <v>2246</v>
      </c>
      <c r="K1395" s="254">
        <v>225</v>
      </c>
      <c r="L1395" s="170">
        <v>901.3</v>
      </c>
      <c r="M1395" s="24">
        <f t="shared" si="137"/>
        <v>1.37555786E-2</v>
      </c>
      <c r="N1395" s="24">
        <f t="shared" si="138"/>
        <v>3.4278297399999998E-2</v>
      </c>
      <c r="O1395" s="44">
        <f t="shared" si="139"/>
        <v>8.3264720000000001E-4</v>
      </c>
      <c r="P1395" s="20">
        <f t="shared" si="133"/>
        <v>124897</v>
      </c>
      <c r="Q1395" s="127"/>
      <c r="R1395" s="153"/>
      <c r="S1395" s="129"/>
      <c r="T1395" s="380"/>
      <c r="U1395" s="415"/>
      <c r="V1395" s="304"/>
      <c r="W1395" s="371"/>
      <c r="X1395" s="306"/>
      <c r="Y1395" s="307"/>
      <c r="Z1395" s="332"/>
      <c r="AA1395" s="333"/>
      <c r="AB1395" s="304"/>
      <c r="AC1395" s="351"/>
      <c r="AD1395" s="351"/>
      <c r="AE1395" s="360"/>
      <c r="AF1395" s="361"/>
      <c r="AG1395" s="351"/>
    </row>
    <row r="1396" spans="1:33" ht="15" hidden="1">
      <c r="A1396" s="77">
        <v>1805053</v>
      </c>
      <c r="B1396" s="39" t="s">
        <v>1661</v>
      </c>
      <c r="C1396" s="40" t="s">
        <v>2228</v>
      </c>
      <c r="D1396" s="40" t="s">
        <v>2124</v>
      </c>
      <c r="E1396" s="40" t="s">
        <v>2124</v>
      </c>
      <c r="F1396" s="40">
        <v>3</v>
      </c>
      <c r="G1396" s="42" t="s">
        <v>2109</v>
      </c>
      <c r="H1396" s="43" t="s">
        <v>3422</v>
      </c>
      <c r="I1396" s="255">
        <v>8947</v>
      </c>
      <c r="J1396" s="253">
        <v>1290</v>
      </c>
      <c r="K1396" s="254">
        <v>170</v>
      </c>
      <c r="L1396" s="170">
        <v>676.33</v>
      </c>
      <c r="M1396" s="24">
        <f t="shared" si="137"/>
        <v>1.9000782300000001E-2</v>
      </c>
      <c r="N1396" s="24">
        <f t="shared" si="138"/>
        <v>3.6241197500000003E-2</v>
      </c>
      <c r="O1396" s="44">
        <f t="shared" si="139"/>
        <v>8.803277E-4</v>
      </c>
      <c r="P1396" s="20">
        <f t="shared" si="133"/>
        <v>132049</v>
      </c>
      <c r="Q1396" s="127"/>
      <c r="R1396" s="127"/>
      <c r="S1396" s="127"/>
      <c r="T1396" s="380"/>
      <c r="U1396" s="415"/>
      <c r="V1396" s="304"/>
      <c r="W1396" s="371"/>
      <c r="X1396" s="306"/>
      <c r="Y1396" s="307"/>
      <c r="Z1396" s="332"/>
      <c r="AA1396" s="333"/>
      <c r="AB1396" s="304"/>
      <c r="AC1396" s="351"/>
      <c r="AD1396" s="351"/>
      <c r="AE1396" s="360"/>
      <c r="AF1396" s="361"/>
      <c r="AG1396" s="351"/>
    </row>
    <row r="1397" spans="1:33" ht="15" hidden="1">
      <c r="A1397" s="76" t="s">
        <v>6192</v>
      </c>
      <c r="B1397" s="39" t="s">
        <v>1662</v>
      </c>
      <c r="C1397" s="40" t="s">
        <v>2228</v>
      </c>
      <c r="D1397" s="40" t="s">
        <v>2124</v>
      </c>
      <c r="E1397" s="40" t="s">
        <v>2126</v>
      </c>
      <c r="F1397" s="40" t="s">
        <v>2119</v>
      </c>
      <c r="G1397" s="42" t="s">
        <v>2108</v>
      </c>
      <c r="H1397" s="43" t="s">
        <v>3423</v>
      </c>
      <c r="I1397" s="255">
        <v>1886</v>
      </c>
      <c r="J1397" s="253">
        <v>210</v>
      </c>
      <c r="K1397" s="254">
        <v>100</v>
      </c>
      <c r="L1397" s="170">
        <v>812.28</v>
      </c>
      <c r="M1397" s="24">
        <f t="shared" ref="M1397:M1428" si="140" xml:space="preserve"> ROUNDDOWN(K1397/I1397,10)</f>
        <v>5.3022269300000001E-2</v>
      </c>
      <c r="N1397" s="24">
        <f t="shared" ref="N1397:N1428" si="141">ROUNDDOWN(J1397*M1397/L1397,10)</f>
        <v>1.3707928899999999E-2</v>
      </c>
      <c r="O1397" s="44">
        <f t="shared" ref="O1397:O1428" si="142">ROUNDDOWN(N1397/$N$2499,10)</f>
        <v>3.3297650000000003E-4</v>
      </c>
      <c r="P1397" s="20">
        <f t="shared" si="133"/>
        <v>49946</v>
      </c>
      <c r="Q1397" s="127"/>
      <c r="R1397" s="127"/>
      <c r="S1397" s="127"/>
      <c r="T1397" s="380"/>
      <c r="U1397" s="415"/>
      <c r="V1397" s="304"/>
      <c r="W1397" s="371"/>
      <c r="X1397" s="306"/>
      <c r="Y1397" s="307"/>
      <c r="Z1397" s="332"/>
      <c r="AA1397" s="333"/>
      <c r="AB1397" s="304"/>
      <c r="AC1397" s="351"/>
      <c r="AD1397" s="351"/>
      <c r="AE1397" s="360"/>
      <c r="AF1397" s="361"/>
      <c r="AG1397" s="351"/>
    </row>
    <row r="1398" spans="1:33" ht="15" hidden="1">
      <c r="A1398" s="76" t="s">
        <v>6193</v>
      </c>
      <c r="B1398" s="39" t="s">
        <v>1663</v>
      </c>
      <c r="C1398" s="40" t="s">
        <v>2228</v>
      </c>
      <c r="D1398" s="40" t="s">
        <v>2124</v>
      </c>
      <c r="E1398" s="40" t="s">
        <v>2133</v>
      </c>
      <c r="F1398" s="40" t="s">
        <v>2119</v>
      </c>
      <c r="G1398" s="42" t="s">
        <v>2108</v>
      </c>
      <c r="H1398" s="43" t="s">
        <v>3424</v>
      </c>
      <c r="I1398" s="255">
        <v>9101</v>
      </c>
      <c r="J1398" s="253">
        <v>1184</v>
      </c>
      <c r="K1398" s="254">
        <v>236</v>
      </c>
      <c r="L1398" s="170">
        <v>653.39</v>
      </c>
      <c r="M1398" s="24">
        <f t="shared" si="140"/>
        <v>2.5931216300000001E-2</v>
      </c>
      <c r="N1398" s="24">
        <f t="shared" si="141"/>
        <v>4.6989638799999997E-2</v>
      </c>
      <c r="O1398" s="44">
        <f t="shared" si="142"/>
        <v>1.1414159000000001E-3</v>
      </c>
      <c r="P1398" s="20">
        <f t="shared" si="133"/>
        <v>171212</v>
      </c>
      <c r="Q1398" s="127"/>
      <c r="R1398" s="127"/>
      <c r="S1398" s="127"/>
      <c r="T1398" s="380"/>
      <c r="U1398" s="415"/>
      <c r="V1398" s="304"/>
      <c r="W1398" s="371"/>
      <c r="X1398" s="306"/>
      <c r="Y1398" s="307"/>
      <c r="Z1398" s="332"/>
      <c r="AA1398" s="333"/>
      <c r="AB1398" s="304"/>
      <c r="AC1398" s="351"/>
      <c r="AD1398" s="351"/>
      <c r="AE1398" s="360"/>
      <c r="AF1398" s="361"/>
      <c r="AG1398" s="351"/>
    </row>
    <row r="1399" spans="1:33" ht="15" hidden="1">
      <c r="A1399" s="76" t="s">
        <v>6194</v>
      </c>
      <c r="B1399" s="39" t="s">
        <v>1664</v>
      </c>
      <c r="C1399" s="40" t="s">
        <v>2228</v>
      </c>
      <c r="D1399" s="40" t="s">
        <v>2124</v>
      </c>
      <c r="E1399" s="40" t="s">
        <v>2157</v>
      </c>
      <c r="F1399" s="40" t="s">
        <v>2119</v>
      </c>
      <c r="G1399" s="42" t="s">
        <v>2108</v>
      </c>
      <c r="H1399" s="43" t="s">
        <v>3425</v>
      </c>
      <c r="I1399" s="255">
        <v>5382</v>
      </c>
      <c r="J1399" s="253">
        <v>740</v>
      </c>
      <c r="K1399" s="254">
        <v>176</v>
      </c>
      <c r="L1399" s="170">
        <v>617.51</v>
      </c>
      <c r="M1399" s="24">
        <f t="shared" si="140"/>
        <v>3.2701597899999997E-2</v>
      </c>
      <c r="N1399" s="24">
        <f t="shared" si="141"/>
        <v>3.9188324699999999E-2</v>
      </c>
      <c r="O1399" s="44">
        <f t="shared" si="142"/>
        <v>9.5191570000000003E-4</v>
      </c>
      <c r="P1399" s="20">
        <f t="shared" si="133"/>
        <v>142787</v>
      </c>
      <c r="Q1399" s="127"/>
      <c r="R1399" s="127"/>
      <c r="S1399" s="127"/>
      <c r="T1399" s="380"/>
      <c r="U1399" s="415"/>
      <c r="V1399" s="304"/>
      <c r="W1399" s="371"/>
      <c r="X1399" s="306"/>
      <c r="Y1399" s="307"/>
      <c r="Z1399" s="332"/>
      <c r="AA1399" s="333"/>
      <c r="AB1399" s="304"/>
      <c r="AC1399" s="351"/>
      <c r="AD1399" s="351"/>
      <c r="AE1399" s="360"/>
      <c r="AF1399" s="361"/>
      <c r="AG1399" s="351"/>
    </row>
    <row r="1400" spans="1:33" ht="15" hidden="1">
      <c r="A1400" s="76" t="s">
        <v>6195</v>
      </c>
      <c r="B1400" s="39" t="s">
        <v>1665</v>
      </c>
      <c r="C1400" s="40" t="s">
        <v>2228</v>
      </c>
      <c r="D1400" s="40" t="s">
        <v>2124</v>
      </c>
      <c r="E1400" s="40" t="s">
        <v>2159</v>
      </c>
      <c r="F1400" s="40" t="s">
        <v>2119</v>
      </c>
      <c r="G1400" s="42" t="s">
        <v>2108</v>
      </c>
      <c r="H1400" s="43" t="s">
        <v>3426</v>
      </c>
      <c r="I1400" s="255">
        <v>12521</v>
      </c>
      <c r="J1400" s="253">
        <v>1728</v>
      </c>
      <c r="K1400" s="254">
        <v>332</v>
      </c>
      <c r="L1400" s="170">
        <v>885</v>
      </c>
      <c r="M1400" s="24">
        <f t="shared" si="140"/>
        <v>2.6515454000000001E-2</v>
      </c>
      <c r="N1400" s="24">
        <f t="shared" si="141"/>
        <v>5.17725474E-2</v>
      </c>
      <c r="O1400" s="44">
        <f t="shared" si="142"/>
        <v>1.2575965999999999E-3</v>
      </c>
      <c r="P1400" s="20">
        <f t="shared" si="133"/>
        <v>188639</v>
      </c>
      <c r="Q1400" s="127"/>
      <c r="R1400" s="127"/>
      <c r="S1400" s="127"/>
      <c r="T1400" s="380"/>
      <c r="U1400" s="415"/>
      <c r="V1400" s="304"/>
      <c r="W1400" s="371"/>
      <c r="X1400" s="306"/>
      <c r="Y1400" s="307"/>
      <c r="Z1400" s="332"/>
      <c r="AA1400" s="333"/>
      <c r="AB1400" s="304"/>
      <c r="AC1400" s="351"/>
      <c r="AD1400" s="351"/>
      <c r="AE1400" s="360"/>
      <c r="AF1400" s="361"/>
      <c r="AG1400" s="351"/>
    </row>
    <row r="1401" spans="1:33" ht="15" hidden="1">
      <c r="A1401" s="76" t="s">
        <v>6196</v>
      </c>
      <c r="B1401" s="39" t="s">
        <v>1666</v>
      </c>
      <c r="C1401" s="40" t="s">
        <v>2228</v>
      </c>
      <c r="D1401" s="40" t="s">
        <v>2124</v>
      </c>
      <c r="E1401" s="40" t="s">
        <v>2174</v>
      </c>
      <c r="F1401" s="40" t="s">
        <v>2119</v>
      </c>
      <c r="G1401" s="42" t="s">
        <v>2108</v>
      </c>
      <c r="H1401" s="43" t="s">
        <v>3427</v>
      </c>
      <c r="I1401" s="255">
        <v>9165</v>
      </c>
      <c r="J1401" s="253">
        <v>1229</v>
      </c>
      <c r="K1401" s="254">
        <v>126</v>
      </c>
      <c r="L1401" s="170">
        <v>833.07</v>
      </c>
      <c r="M1401" s="24">
        <f t="shared" si="140"/>
        <v>1.3747954099999999E-2</v>
      </c>
      <c r="N1401" s="24">
        <f t="shared" si="141"/>
        <v>2.0281891699999999E-2</v>
      </c>
      <c r="O1401" s="44">
        <f t="shared" si="142"/>
        <v>4.9266329999999995E-4</v>
      </c>
      <c r="P1401" s="20">
        <f t="shared" si="133"/>
        <v>73899</v>
      </c>
      <c r="Q1401" s="127"/>
      <c r="R1401" s="127"/>
      <c r="S1401" s="127"/>
      <c r="T1401" s="380"/>
      <c r="U1401" s="415"/>
      <c r="V1401" s="304"/>
      <c r="W1401" s="371"/>
      <c r="X1401" s="306"/>
      <c r="Y1401" s="307"/>
      <c r="Z1401" s="332"/>
      <c r="AA1401" s="333"/>
      <c r="AB1401" s="304"/>
      <c r="AC1401" s="351"/>
      <c r="AD1401" s="351"/>
      <c r="AE1401" s="360"/>
      <c r="AF1401" s="361"/>
      <c r="AG1401" s="351"/>
    </row>
    <row r="1402" spans="1:33" ht="15" hidden="1">
      <c r="A1402" s="76" t="s">
        <v>6197</v>
      </c>
      <c r="B1402" s="39" t="s">
        <v>1667</v>
      </c>
      <c r="C1402" s="40" t="s">
        <v>2228</v>
      </c>
      <c r="D1402" s="40" t="s">
        <v>2126</v>
      </c>
      <c r="E1402" s="40" t="s">
        <v>2116</v>
      </c>
      <c r="F1402" s="40" t="s">
        <v>2119</v>
      </c>
      <c r="G1402" s="42" t="s">
        <v>2108</v>
      </c>
      <c r="H1402" s="43" t="s">
        <v>3428</v>
      </c>
      <c r="I1402" s="255">
        <v>8104</v>
      </c>
      <c r="J1402" s="253">
        <v>1176</v>
      </c>
      <c r="K1402" s="254">
        <v>188</v>
      </c>
      <c r="L1402" s="170">
        <v>703.54</v>
      </c>
      <c r="M1402" s="24">
        <f t="shared" si="140"/>
        <v>2.3198420500000001E-2</v>
      </c>
      <c r="N1402" s="24">
        <f t="shared" si="141"/>
        <v>3.8777244299999999E-2</v>
      </c>
      <c r="O1402" s="44">
        <f t="shared" si="142"/>
        <v>9.419303E-4</v>
      </c>
      <c r="P1402" s="20">
        <f t="shared" si="133"/>
        <v>141289</v>
      </c>
      <c r="Q1402" s="127"/>
      <c r="R1402" s="127"/>
      <c r="S1402" s="127"/>
      <c r="T1402" s="380"/>
      <c r="U1402" s="415"/>
      <c r="V1402" s="304"/>
      <c r="W1402" s="371"/>
      <c r="X1402" s="306"/>
      <c r="Y1402" s="307"/>
      <c r="Z1402" s="332"/>
      <c r="AA1402" s="333"/>
      <c r="AB1402" s="304"/>
      <c r="AC1402" s="351"/>
      <c r="AD1402" s="351"/>
      <c r="AE1402" s="360"/>
      <c r="AF1402" s="361"/>
      <c r="AG1402" s="351"/>
    </row>
    <row r="1403" spans="1:33" ht="15" hidden="1">
      <c r="A1403" s="76" t="s">
        <v>6198</v>
      </c>
      <c r="B1403" s="39" t="s">
        <v>1668</v>
      </c>
      <c r="C1403" s="40" t="s">
        <v>2228</v>
      </c>
      <c r="D1403" s="40" t="s">
        <v>2126</v>
      </c>
      <c r="E1403" s="40" t="s">
        <v>2115</v>
      </c>
      <c r="F1403" s="40">
        <v>3</v>
      </c>
      <c r="G1403" s="42" t="s">
        <v>2109</v>
      </c>
      <c r="H1403" s="43" t="s">
        <v>3429</v>
      </c>
      <c r="I1403" s="255">
        <v>24859</v>
      </c>
      <c r="J1403" s="253">
        <v>3189</v>
      </c>
      <c r="K1403" s="254">
        <v>344</v>
      </c>
      <c r="L1403" s="170">
        <v>1294.6199999999999</v>
      </c>
      <c r="M1403" s="24">
        <f t="shared" si="140"/>
        <v>1.3838046499999999E-2</v>
      </c>
      <c r="N1403" s="24">
        <f t="shared" si="141"/>
        <v>3.4086859599999998E-2</v>
      </c>
      <c r="O1403" s="44">
        <f t="shared" si="142"/>
        <v>8.2799709999999995E-4</v>
      </c>
      <c r="P1403" s="20">
        <f t="shared" si="133"/>
        <v>124199</v>
      </c>
      <c r="Q1403" s="127"/>
      <c r="R1403" s="127"/>
      <c r="S1403" s="127"/>
      <c r="T1403" s="380"/>
      <c r="U1403" s="415"/>
      <c r="V1403" s="304"/>
      <c r="W1403" s="371"/>
      <c r="X1403" s="306"/>
      <c r="Y1403" s="307"/>
      <c r="Z1403" s="332"/>
      <c r="AA1403" s="333"/>
      <c r="AB1403" s="304"/>
      <c r="AC1403" s="351"/>
      <c r="AD1403" s="351"/>
      <c r="AE1403" s="360"/>
      <c r="AF1403" s="361"/>
      <c r="AG1403" s="351"/>
    </row>
    <row r="1404" spans="1:33" ht="15" hidden="1">
      <c r="A1404" s="76" t="s">
        <v>6199</v>
      </c>
      <c r="B1404" s="39" t="s">
        <v>1669</v>
      </c>
      <c r="C1404" s="40" t="s">
        <v>2228</v>
      </c>
      <c r="D1404" s="40" t="s">
        <v>2126</v>
      </c>
      <c r="E1404" s="40" t="s">
        <v>2120</v>
      </c>
      <c r="F1404" s="40" t="s">
        <v>2119</v>
      </c>
      <c r="G1404" s="42" t="s">
        <v>2108</v>
      </c>
      <c r="H1404" s="43" t="s">
        <v>3430</v>
      </c>
      <c r="I1404" s="255">
        <v>9887</v>
      </c>
      <c r="J1404" s="253">
        <v>1398</v>
      </c>
      <c r="K1404" s="254">
        <v>163</v>
      </c>
      <c r="L1404" s="170">
        <v>608.49</v>
      </c>
      <c r="M1404" s="24">
        <f t="shared" si="140"/>
        <v>1.6486295099999999E-2</v>
      </c>
      <c r="N1404" s="24">
        <f t="shared" si="141"/>
        <v>3.78771065E-2</v>
      </c>
      <c r="O1404" s="44">
        <f t="shared" si="142"/>
        <v>9.2006520000000004E-4</v>
      </c>
      <c r="P1404" s="20">
        <f t="shared" si="133"/>
        <v>138009</v>
      </c>
      <c r="Q1404" s="127"/>
      <c r="R1404" s="127"/>
      <c r="S1404" s="127"/>
      <c r="T1404" s="380"/>
      <c r="U1404" s="415"/>
      <c r="V1404" s="304"/>
      <c r="W1404" s="371"/>
      <c r="X1404" s="306"/>
      <c r="Y1404" s="307"/>
      <c r="Z1404" s="332"/>
      <c r="AA1404" s="333"/>
      <c r="AB1404" s="304"/>
      <c r="AC1404" s="351"/>
      <c r="AD1404" s="351"/>
      <c r="AE1404" s="360"/>
      <c r="AF1404" s="361"/>
      <c r="AG1404" s="351"/>
    </row>
    <row r="1405" spans="1:33" ht="15" hidden="1">
      <c r="A1405" s="76" t="s">
        <v>6200</v>
      </c>
      <c r="B1405" s="39" t="s">
        <v>1670</v>
      </c>
      <c r="C1405" s="40" t="s">
        <v>2228</v>
      </c>
      <c r="D1405" s="40" t="s">
        <v>2126</v>
      </c>
      <c r="E1405" s="40" t="s">
        <v>2122</v>
      </c>
      <c r="F1405" s="40" t="s">
        <v>2119</v>
      </c>
      <c r="G1405" s="42" t="s">
        <v>2108</v>
      </c>
      <c r="H1405" s="43" t="s">
        <v>3431</v>
      </c>
      <c r="I1405" s="255">
        <v>6053</v>
      </c>
      <c r="J1405" s="253">
        <v>925</v>
      </c>
      <c r="K1405" s="254">
        <v>169</v>
      </c>
      <c r="L1405" s="170">
        <v>773.83</v>
      </c>
      <c r="M1405" s="24">
        <f t="shared" si="140"/>
        <v>2.7920039600000002E-2</v>
      </c>
      <c r="N1405" s="24">
        <f t="shared" si="141"/>
        <v>3.3374302600000003E-2</v>
      </c>
      <c r="O1405" s="44">
        <f t="shared" si="142"/>
        <v>8.1068850000000001E-4</v>
      </c>
      <c r="P1405" s="20">
        <f t="shared" si="133"/>
        <v>121603</v>
      </c>
      <c r="Q1405" s="127"/>
      <c r="R1405" s="127"/>
      <c r="S1405" s="127"/>
      <c r="T1405" s="380"/>
      <c r="U1405" s="415"/>
      <c r="V1405" s="304"/>
      <c r="W1405" s="371"/>
      <c r="X1405" s="306"/>
      <c r="Y1405" s="307"/>
      <c r="Z1405" s="332"/>
      <c r="AA1405" s="333"/>
      <c r="AB1405" s="304"/>
      <c r="AC1405" s="351"/>
      <c r="AD1405" s="351"/>
      <c r="AE1405" s="360"/>
      <c r="AF1405" s="361"/>
      <c r="AG1405" s="351"/>
    </row>
    <row r="1406" spans="1:33" ht="15" hidden="1">
      <c r="A1406" s="76" t="s">
        <v>6201</v>
      </c>
      <c r="B1406" s="39" t="s">
        <v>1671</v>
      </c>
      <c r="C1406" s="40" t="s">
        <v>2228</v>
      </c>
      <c r="D1406" s="40" t="s">
        <v>2126</v>
      </c>
      <c r="E1406" s="40" t="s">
        <v>2124</v>
      </c>
      <c r="F1406" s="40" t="s">
        <v>2119</v>
      </c>
      <c r="G1406" s="42" t="s">
        <v>2108</v>
      </c>
      <c r="H1406" s="43" t="s">
        <v>3432</v>
      </c>
      <c r="I1406" s="255">
        <v>7078</v>
      </c>
      <c r="J1406" s="253">
        <v>1002</v>
      </c>
      <c r="K1406" s="254">
        <v>213</v>
      </c>
      <c r="L1406" s="170">
        <v>734.45</v>
      </c>
      <c r="M1406" s="24">
        <f t="shared" si="140"/>
        <v>3.0093246600000002E-2</v>
      </c>
      <c r="N1406" s="24">
        <f t="shared" si="141"/>
        <v>4.1055801000000003E-2</v>
      </c>
      <c r="O1406" s="44">
        <f t="shared" si="142"/>
        <v>9.9727819999999995E-4</v>
      </c>
      <c r="P1406" s="20">
        <f t="shared" si="133"/>
        <v>149591</v>
      </c>
      <c r="Q1406" s="127"/>
      <c r="R1406" s="127"/>
      <c r="S1406" s="127"/>
      <c r="T1406" s="380"/>
      <c r="U1406" s="415"/>
      <c r="V1406" s="304"/>
      <c r="W1406" s="371"/>
      <c r="X1406" s="306"/>
      <c r="Y1406" s="307"/>
      <c r="Z1406" s="332"/>
      <c r="AA1406" s="333"/>
      <c r="AB1406" s="304"/>
      <c r="AC1406" s="351"/>
      <c r="AD1406" s="351"/>
      <c r="AE1406" s="360"/>
      <c r="AF1406" s="361"/>
      <c r="AG1406" s="351"/>
    </row>
    <row r="1407" spans="1:33" ht="15" hidden="1">
      <c r="A1407" s="76" t="s">
        <v>6202</v>
      </c>
      <c r="B1407" s="39" t="s">
        <v>1672</v>
      </c>
      <c r="C1407" s="40" t="s">
        <v>2228</v>
      </c>
      <c r="D1407" s="40" t="s">
        <v>2126</v>
      </c>
      <c r="E1407" s="40" t="s">
        <v>2126</v>
      </c>
      <c r="F1407" s="40" t="s">
        <v>2119</v>
      </c>
      <c r="G1407" s="42" t="s">
        <v>2108</v>
      </c>
      <c r="H1407" s="43" t="s">
        <v>3433</v>
      </c>
      <c r="I1407" s="255">
        <v>6495</v>
      </c>
      <c r="J1407" s="253">
        <v>923</v>
      </c>
      <c r="K1407" s="254">
        <v>221</v>
      </c>
      <c r="L1407" s="170">
        <v>526.94000000000005</v>
      </c>
      <c r="M1407" s="24">
        <f t="shared" si="140"/>
        <v>3.4026173899999998E-2</v>
      </c>
      <c r="N1407" s="24">
        <f t="shared" si="141"/>
        <v>5.9601014299999998E-2</v>
      </c>
      <c r="O1407" s="44">
        <f t="shared" si="142"/>
        <v>1.4477563E-3</v>
      </c>
      <c r="P1407" s="20">
        <f t="shared" si="133"/>
        <v>217163</v>
      </c>
      <c r="Q1407" s="127"/>
      <c r="R1407" s="127"/>
      <c r="S1407" s="127"/>
      <c r="T1407" s="380"/>
      <c r="U1407" s="415"/>
      <c r="V1407" s="304"/>
      <c r="W1407" s="371"/>
      <c r="X1407" s="306"/>
      <c r="Y1407" s="307"/>
      <c r="Z1407" s="332"/>
      <c r="AA1407" s="333"/>
      <c r="AB1407" s="304"/>
      <c r="AC1407" s="351"/>
      <c r="AD1407" s="351"/>
      <c r="AE1407" s="360"/>
      <c r="AF1407" s="361"/>
      <c r="AG1407" s="351"/>
    </row>
    <row r="1408" spans="1:33" ht="15" hidden="1">
      <c r="A1408" s="76" t="s">
        <v>6203</v>
      </c>
      <c r="B1408" s="39" t="s">
        <v>1673</v>
      </c>
      <c r="C1408" s="40" t="s">
        <v>2228</v>
      </c>
      <c r="D1408" s="40" t="s">
        <v>2133</v>
      </c>
      <c r="E1408" s="40" t="s">
        <v>2116</v>
      </c>
      <c r="F1408" s="40" t="s">
        <v>2119</v>
      </c>
      <c r="G1408" s="42" t="s">
        <v>2108</v>
      </c>
      <c r="H1408" s="43" t="s">
        <v>3434</v>
      </c>
      <c r="I1408" s="255">
        <v>13463</v>
      </c>
      <c r="J1408" s="253">
        <v>2041</v>
      </c>
      <c r="K1408" s="254">
        <v>178</v>
      </c>
      <c r="L1408" s="170">
        <v>899.35</v>
      </c>
      <c r="M1408" s="24">
        <f t="shared" si="140"/>
        <v>1.32214216E-2</v>
      </c>
      <c r="N1408" s="24">
        <f t="shared" si="141"/>
        <v>3.00049163E-2</v>
      </c>
      <c r="O1408" s="44">
        <f t="shared" si="142"/>
        <v>7.2884339999999999E-4</v>
      </c>
      <c r="P1408" s="20">
        <f t="shared" si="133"/>
        <v>109326</v>
      </c>
      <c r="Q1408" s="127"/>
      <c r="R1408" s="127"/>
      <c r="S1408" s="127"/>
      <c r="T1408" s="380"/>
      <c r="U1408" s="415"/>
      <c r="V1408" s="304"/>
      <c r="W1408" s="371"/>
      <c r="X1408" s="306"/>
      <c r="Y1408" s="307"/>
      <c r="Z1408" s="332"/>
      <c r="AA1408" s="333"/>
      <c r="AB1408" s="304"/>
      <c r="AC1408" s="351"/>
      <c r="AD1408" s="351"/>
      <c r="AE1408" s="360"/>
      <c r="AF1408" s="361"/>
      <c r="AG1408" s="351"/>
    </row>
    <row r="1409" spans="1:33" ht="15" hidden="1">
      <c r="A1409" s="76" t="s">
        <v>6204</v>
      </c>
      <c r="B1409" s="39" t="s">
        <v>4001</v>
      </c>
      <c r="C1409" s="40" t="s">
        <v>2228</v>
      </c>
      <c r="D1409" s="40" t="s">
        <v>2133</v>
      </c>
      <c r="E1409" s="40" t="s">
        <v>2115</v>
      </c>
      <c r="F1409" s="40">
        <v>3</v>
      </c>
      <c r="G1409" s="42" t="s">
        <v>2109</v>
      </c>
      <c r="H1409" s="43" t="s">
        <v>3435</v>
      </c>
      <c r="I1409" s="255">
        <v>14631</v>
      </c>
      <c r="J1409" s="253">
        <v>2019</v>
      </c>
      <c r="K1409" s="254">
        <v>356</v>
      </c>
      <c r="L1409" s="170">
        <v>1069.54</v>
      </c>
      <c r="M1409" s="24">
        <f t="shared" si="140"/>
        <v>2.4331898000000001E-2</v>
      </c>
      <c r="N1409" s="24">
        <f t="shared" si="141"/>
        <v>4.5931991300000002E-2</v>
      </c>
      <c r="O1409" s="44">
        <f t="shared" si="142"/>
        <v>1.1157248000000001E-3</v>
      </c>
      <c r="P1409" s="20">
        <f t="shared" si="133"/>
        <v>167358</v>
      </c>
      <c r="Q1409" s="127"/>
      <c r="R1409" s="127"/>
      <c r="S1409" s="127"/>
      <c r="T1409" s="380"/>
      <c r="U1409" s="415"/>
      <c r="V1409" s="304"/>
      <c r="W1409" s="371"/>
      <c r="X1409" s="306"/>
      <c r="Y1409" s="307"/>
      <c r="Z1409" s="332"/>
      <c r="AA1409" s="333"/>
      <c r="AB1409" s="304"/>
      <c r="AC1409" s="351"/>
      <c r="AD1409" s="351"/>
      <c r="AE1409" s="360"/>
      <c r="AF1409" s="361"/>
      <c r="AG1409" s="351"/>
    </row>
    <row r="1410" spans="1:33" ht="15" hidden="1">
      <c r="A1410" s="76" t="s">
        <v>6205</v>
      </c>
      <c r="B1410" s="39" t="s">
        <v>4002</v>
      </c>
      <c r="C1410" s="40" t="s">
        <v>2228</v>
      </c>
      <c r="D1410" s="40" t="s">
        <v>2133</v>
      </c>
      <c r="E1410" s="40" t="s">
        <v>2120</v>
      </c>
      <c r="F1410" s="40">
        <v>3</v>
      </c>
      <c r="G1410" s="42" t="s">
        <v>2109</v>
      </c>
      <c r="H1410" s="43" t="s">
        <v>3436</v>
      </c>
      <c r="I1410" s="255">
        <v>10885</v>
      </c>
      <c r="J1410" s="253">
        <v>1595</v>
      </c>
      <c r="K1410" s="254">
        <v>82</v>
      </c>
      <c r="L1410" s="170">
        <v>875.12</v>
      </c>
      <c r="M1410" s="24">
        <f t="shared" si="140"/>
        <v>7.5333027000000002E-3</v>
      </c>
      <c r="N1410" s="24">
        <f t="shared" si="141"/>
        <v>1.37302516E-2</v>
      </c>
      <c r="O1410" s="44">
        <f t="shared" si="142"/>
        <v>3.3351879999999999E-4</v>
      </c>
      <c r="P1410" s="20">
        <f t="shared" si="133"/>
        <v>50027</v>
      </c>
      <c r="Q1410" s="127"/>
      <c r="R1410" s="127"/>
      <c r="S1410" s="127"/>
      <c r="T1410" s="380"/>
      <c r="U1410" s="415"/>
      <c r="V1410" s="304"/>
      <c r="W1410" s="371"/>
      <c r="X1410" s="306"/>
      <c r="Y1410" s="307"/>
      <c r="Z1410" s="332"/>
      <c r="AA1410" s="333"/>
      <c r="AB1410" s="304"/>
      <c r="AC1410" s="351"/>
      <c r="AD1410" s="351"/>
      <c r="AE1410" s="360"/>
      <c r="AF1410" s="361"/>
      <c r="AG1410" s="351"/>
    </row>
    <row r="1411" spans="1:33" ht="15" hidden="1">
      <c r="A1411" s="76" t="s">
        <v>6206</v>
      </c>
      <c r="B1411" s="39" t="s">
        <v>4003</v>
      </c>
      <c r="C1411" s="40" t="s">
        <v>2228</v>
      </c>
      <c r="D1411" s="40" t="s">
        <v>2133</v>
      </c>
      <c r="E1411" s="40" t="s">
        <v>2122</v>
      </c>
      <c r="F1411" s="40">
        <v>3</v>
      </c>
      <c r="G1411" s="42" t="s">
        <v>2109</v>
      </c>
      <c r="H1411" s="43" t="s">
        <v>3437</v>
      </c>
      <c r="I1411" s="255">
        <v>15449</v>
      </c>
      <c r="J1411" s="253">
        <v>2098</v>
      </c>
      <c r="K1411" s="254">
        <v>148</v>
      </c>
      <c r="L1411" s="170">
        <v>1474.15</v>
      </c>
      <c r="M1411" s="24">
        <f t="shared" si="140"/>
        <v>9.5799079999999998E-3</v>
      </c>
      <c r="N1411" s="24">
        <f t="shared" si="141"/>
        <v>1.36340582E-2</v>
      </c>
      <c r="O1411" s="44">
        <f t="shared" si="142"/>
        <v>3.3118209999999999E-4</v>
      </c>
      <c r="P1411" s="20">
        <f t="shared" si="133"/>
        <v>49677</v>
      </c>
      <c r="Q1411" s="127"/>
      <c r="R1411" s="127"/>
      <c r="S1411" s="127"/>
      <c r="T1411" s="380"/>
      <c r="U1411" s="415"/>
      <c r="V1411" s="304"/>
      <c r="W1411" s="371"/>
      <c r="X1411" s="306"/>
      <c r="Y1411" s="307"/>
      <c r="Z1411" s="332"/>
      <c r="AA1411" s="333"/>
      <c r="AB1411" s="304"/>
      <c r="AC1411" s="351"/>
      <c r="AD1411" s="351"/>
      <c r="AE1411" s="360"/>
      <c r="AF1411" s="361"/>
      <c r="AG1411" s="351"/>
    </row>
    <row r="1412" spans="1:33" ht="66" hidden="1" customHeight="1">
      <c r="A1412" s="76" t="s">
        <v>6207</v>
      </c>
      <c r="B1412" s="39" t="s">
        <v>4004</v>
      </c>
      <c r="C1412" s="40" t="s">
        <v>2228</v>
      </c>
      <c r="D1412" s="40" t="s">
        <v>2133</v>
      </c>
      <c r="E1412" s="40" t="s">
        <v>2124</v>
      </c>
      <c r="F1412" s="40" t="s">
        <v>2119</v>
      </c>
      <c r="G1412" s="42" t="s">
        <v>2108</v>
      </c>
      <c r="H1412" s="43" t="s">
        <v>3438</v>
      </c>
      <c r="I1412" s="255">
        <v>11212</v>
      </c>
      <c r="J1412" s="253">
        <v>1600</v>
      </c>
      <c r="K1412" s="254">
        <v>110</v>
      </c>
      <c r="L1412" s="170">
        <v>1042.33</v>
      </c>
      <c r="M1412" s="24">
        <f t="shared" si="140"/>
        <v>9.8109167999999997E-3</v>
      </c>
      <c r="N1412" s="24">
        <f t="shared" si="141"/>
        <v>1.5059978E-2</v>
      </c>
      <c r="O1412" s="44">
        <f t="shared" si="142"/>
        <v>3.658189E-4</v>
      </c>
      <c r="P1412" s="20">
        <f t="shared" si="133"/>
        <v>54872</v>
      </c>
      <c r="Q1412" s="127"/>
      <c r="R1412" s="127"/>
      <c r="S1412" s="127"/>
      <c r="T1412" s="380"/>
      <c r="U1412" s="415"/>
      <c r="V1412" s="304"/>
      <c r="W1412" s="371"/>
      <c r="X1412" s="306"/>
      <c r="Y1412" s="307"/>
      <c r="Z1412" s="332"/>
      <c r="AA1412" s="333"/>
      <c r="AB1412" s="304"/>
      <c r="AC1412" s="351"/>
      <c r="AD1412" s="351"/>
      <c r="AE1412" s="360"/>
      <c r="AF1412" s="361"/>
      <c r="AG1412" s="351"/>
    </row>
    <row r="1413" spans="1:33" ht="15" hidden="1">
      <c r="A1413" s="76" t="s">
        <v>6208</v>
      </c>
      <c r="B1413" s="39" t="s">
        <v>4005</v>
      </c>
      <c r="C1413" s="40" t="s">
        <v>2228</v>
      </c>
      <c r="D1413" s="40" t="s">
        <v>2133</v>
      </c>
      <c r="E1413" s="40" t="s">
        <v>2126</v>
      </c>
      <c r="F1413" s="40" t="s">
        <v>2119</v>
      </c>
      <c r="G1413" s="42" t="s">
        <v>2108</v>
      </c>
      <c r="H1413" s="43" t="s">
        <v>3439</v>
      </c>
      <c r="I1413" s="255">
        <v>5645</v>
      </c>
      <c r="J1413" s="253">
        <v>852</v>
      </c>
      <c r="K1413" s="254">
        <v>87</v>
      </c>
      <c r="L1413" s="170">
        <v>1309.01</v>
      </c>
      <c r="M1413" s="24">
        <f t="shared" si="140"/>
        <v>1.54118689E-2</v>
      </c>
      <c r="N1413" s="24">
        <f t="shared" si="141"/>
        <v>1.00311779E-2</v>
      </c>
      <c r="O1413" s="44">
        <f t="shared" si="142"/>
        <v>2.436653E-4</v>
      </c>
      <c r="P1413" s="20">
        <f t="shared" ref="P1413:P1476" si="143">ROUNDDOWN(150000000*O1413,0)</f>
        <v>36549</v>
      </c>
      <c r="Q1413" s="127"/>
      <c r="R1413" s="127"/>
      <c r="S1413" s="127"/>
      <c r="T1413" s="380"/>
      <c r="U1413" s="415"/>
      <c r="V1413" s="304"/>
      <c r="W1413" s="371"/>
      <c r="X1413" s="306"/>
      <c r="Y1413" s="307"/>
      <c r="Z1413" s="332"/>
      <c r="AA1413" s="333"/>
      <c r="AB1413" s="304"/>
      <c r="AC1413" s="351"/>
      <c r="AD1413" s="351"/>
      <c r="AE1413" s="360"/>
      <c r="AF1413" s="361"/>
      <c r="AG1413" s="351"/>
    </row>
    <row r="1414" spans="1:33" ht="15" hidden="1">
      <c r="A1414" s="76" t="s">
        <v>6209</v>
      </c>
      <c r="B1414" s="39" t="s">
        <v>4006</v>
      </c>
      <c r="C1414" s="40" t="s">
        <v>2228</v>
      </c>
      <c r="D1414" s="40" t="s">
        <v>2133</v>
      </c>
      <c r="E1414" s="40" t="s">
        <v>2133</v>
      </c>
      <c r="F1414" s="40" t="s">
        <v>2119</v>
      </c>
      <c r="G1414" s="42" t="s">
        <v>2108</v>
      </c>
      <c r="H1414" s="43" t="s">
        <v>3440</v>
      </c>
      <c r="I1414" s="255">
        <v>13684</v>
      </c>
      <c r="J1414" s="253">
        <v>1895</v>
      </c>
      <c r="K1414" s="254">
        <v>163</v>
      </c>
      <c r="L1414" s="170">
        <v>969.6</v>
      </c>
      <c r="M1414" s="24">
        <f t="shared" si="140"/>
        <v>1.1911721700000001E-2</v>
      </c>
      <c r="N1414" s="24">
        <f t="shared" si="141"/>
        <v>2.3280437899999999E-2</v>
      </c>
      <c r="O1414" s="44">
        <f t="shared" si="142"/>
        <v>5.6550039999999995E-4</v>
      </c>
      <c r="P1414" s="20">
        <f t="shared" si="143"/>
        <v>84825</v>
      </c>
      <c r="Q1414" s="127"/>
      <c r="R1414" s="127"/>
      <c r="S1414" s="127"/>
      <c r="T1414" s="380"/>
      <c r="U1414" s="415"/>
      <c r="V1414" s="304"/>
      <c r="W1414" s="371"/>
      <c r="X1414" s="306"/>
      <c r="Y1414" s="307"/>
      <c r="Z1414" s="332"/>
      <c r="AA1414" s="333"/>
      <c r="AB1414" s="304"/>
      <c r="AC1414" s="351"/>
      <c r="AD1414" s="351"/>
      <c r="AE1414" s="360"/>
      <c r="AF1414" s="361"/>
      <c r="AG1414" s="351"/>
    </row>
    <row r="1415" spans="1:33" ht="15" hidden="1">
      <c r="A1415" s="76" t="s">
        <v>6210</v>
      </c>
      <c r="B1415" s="39" t="s">
        <v>4007</v>
      </c>
      <c r="C1415" s="40" t="s">
        <v>2228</v>
      </c>
      <c r="D1415" s="40" t="s">
        <v>2133</v>
      </c>
      <c r="E1415" s="40" t="s">
        <v>2157</v>
      </c>
      <c r="F1415" s="40">
        <v>3</v>
      </c>
      <c r="G1415" s="42" t="s">
        <v>2109</v>
      </c>
      <c r="H1415" s="43" t="s">
        <v>3441</v>
      </c>
      <c r="I1415" s="255">
        <v>15905</v>
      </c>
      <c r="J1415" s="253">
        <v>2263</v>
      </c>
      <c r="K1415" s="254">
        <v>186</v>
      </c>
      <c r="L1415" s="170">
        <v>1066.8599999999999</v>
      </c>
      <c r="M1415" s="24">
        <f t="shared" si="140"/>
        <v>1.16944357E-2</v>
      </c>
      <c r="N1415" s="24">
        <f t="shared" si="141"/>
        <v>2.48059801E-2</v>
      </c>
      <c r="O1415" s="44">
        <f t="shared" si="142"/>
        <v>6.0255710000000002E-4</v>
      </c>
      <c r="P1415" s="20">
        <f t="shared" si="143"/>
        <v>90383</v>
      </c>
      <c r="Q1415" s="127"/>
      <c r="R1415" s="127"/>
      <c r="S1415" s="127"/>
      <c r="T1415" s="380"/>
      <c r="U1415" s="415"/>
      <c r="V1415" s="304"/>
      <c r="W1415" s="371"/>
      <c r="X1415" s="306"/>
      <c r="Y1415" s="307"/>
      <c r="Z1415" s="332"/>
      <c r="AA1415" s="333"/>
      <c r="AB1415" s="304"/>
      <c r="AC1415" s="351"/>
      <c r="AD1415" s="351"/>
      <c r="AE1415" s="360"/>
      <c r="AF1415" s="361"/>
      <c r="AG1415" s="351"/>
    </row>
    <row r="1416" spans="1:33" ht="15" hidden="1">
      <c r="A1416" s="76" t="s">
        <v>6211</v>
      </c>
      <c r="B1416" s="39" t="s">
        <v>4008</v>
      </c>
      <c r="C1416" s="40" t="s">
        <v>2228</v>
      </c>
      <c r="D1416" s="40" t="s">
        <v>2133</v>
      </c>
      <c r="E1416" s="40" t="s">
        <v>2159</v>
      </c>
      <c r="F1416" s="40" t="s">
        <v>2119</v>
      </c>
      <c r="G1416" s="42" t="s">
        <v>2108</v>
      </c>
      <c r="H1416" s="43" t="s">
        <v>3442</v>
      </c>
      <c r="I1416" s="255">
        <v>9323</v>
      </c>
      <c r="J1416" s="253">
        <v>1325</v>
      </c>
      <c r="K1416" s="254">
        <v>105</v>
      </c>
      <c r="L1416" s="170">
        <v>902.8</v>
      </c>
      <c r="M1416" s="24">
        <f t="shared" si="140"/>
        <v>1.12624691E-2</v>
      </c>
      <c r="N1416" s="24">
        <f t="shared" si="141"/>
        <v>1.6529432300000001E-2</v>
      </c>
      <c r="O1416" s="44">
        <f t="shared" si="142"/>
        <v>4.0151310000000002E-4</v>
      </c>
      <c r="P1416" s="20">
        <f t="shared" si="143"/>
        <v>60226</v>
      </c>
      <c r="Q1416" s="127"/>
      <c r="R1416" s="127"/>
      <c r="S1416" s="127"/>
      <c r="T1416" s="380"/>
      <c r="U1416" s="415"/>
      <c r="V1416" s="304"/>
      <c r="W1416" s="371"/>
      <c r="X1416" s="306"/>
      <c r="Y1416" s="307"/>
      <c r="Z1416" s="332"/>
      <c r="AA1416" s="333"/>
      <c r="AB1416" s="304"/>
      <c r="AC1416" s="351"/>
      <c r="AD1416" s="351"/>
      <c r="AE1416" s="360"/>
      <c r="AF1416" s="361"/>
      <c r="AG1416" s="351"/>
    </row>
    <row r="1417" spans="1:33" s="2" customFormat="1" ht="15" hidden="1">
      <c r="A1417" s="76" t="s">
        <v>6212</v>
      </c>
      <c r="B1417" s="49" t="s">
        <v>1194</v>
      </c>
      <c r="C1417" s="50" t="s">
        <v>2228</v>
      </c>
      <c r="D1417" s="50" t="s">
        <v>2133</v>
      </c>
      <c r="E1417" s="50">
        <v>10</v>
      </c>
      <c r="F1417" s="50" t="s">
        <v>2119</v>
      </c>
      <c r="G1417" s="51" t="s">
        <v>2108</v>
      </c>
      <c r="H1417" s="52" t="s">
        <v>1195</v>
      </c>
      <c r="I1417" s="255">
        <v>2217</v>
      </c>
      <c r="J1417" s="253">
        <v>323</v>
      </c>
      <c r="K1417" s="254">
        <v>88</v>
      </c>
      <c r="L1417" s="170">
        <v>766.2</v>
      </c>
      <c r="M1417" s="53">
        <f t="shared" si="140"/>
        <v>3.9693279200000001E-2</v>
      </c>
      <c r="N1417" s="53">
        <f t="shared" si="141"/>
        <v>1.6733136400000001E-2</v>
      </c>
      <c r="O1417" s="54">
        <f t="shared" si="142"/>
        <v>4.0646120000000001E-4</v>
      </c>
      <c r="P1417" s="20">
        <f t="shared" si="143"/>
        <v>60969</v>
      </c>
      <c r="Q1417" s="127"/>
      <c r="R1417" s="132"/>
      <c r="S1417" s="132"/>
      <c r="T1417" s="380"/>
      <c r="U1417" s="415"/>
      <c r="V1417" s="304"/>
      <c r="W1417" s="371"/>
      <c r="X1417" s="306"/>
      <c r="Y1417" s="307"/>
      <c r="Z1417" s="332"/>
      <c r="AA1417" s="333"/>
      <c r="AB1417" s="304"/>
      <c r="AC1417" s="358"/>
      <c r="AD1417" s="358"/>
      <c r="AE1417" s="360"/>
      <c r="AF1417" s="361"/>
      <c r="AG1417" s="358"/>
    </row>
    <row r="1418" spans="1:33" ht="15" hidden="1">
      <c r="A1418" s="76" t="s">
        <v>6213</v>
      </c>
      <c r="B1418" s="39" t="s">
        <v>4009</v>
      </c>
      <c r="C1418" s="40" t="s">
        <v>2228</v>
      </c>
      <c r="D1418" s="40" t="s">
        <v>2157</v>
      </c>
      <c r="E1418" s="40" t="s">
        <v>2116</v>
      </c>
      <c r="F1418" s="40" t="s">
        <v>2117</v>
      </c>
      <c r="G1418" s="42" t="s">
        <v>2107</v>
      </c>
      <c r="H1418" s="43" t="s">
        <v>3443</v>
      </c>
      <c r="I1418" s="255">
        <v>13891</v>
      </c>
      <c r="J1418" s="253">
        <v>1684</v>
      </c>
      <c r="K1418" s="254">
        <v>136</v>
      </c>
      <c r="L1418" s="170">
        <v>1498.64</v>
      </c>
      <c r="M1418" s="24">
        <f t="shared" si="140"/>
        <v>9.7905118000000003E-3</v>
      </c>
      <c r="N1418" s="24">
        <f t="shared" si="141"/>
        <v>1.10014559E-2</v>
      </c>
      <c r="O1418" s="44">
        <f t="shared" si="142"/>
        <v>2.6723410000000002E-4</v>
      </c>
      <c r="P1418" s="20">
        <f t="shared" si="143"/>
        <v>40085</v>
      </c>
      <c r="Q1418" s="127"/>
      <c r="R1418" s="153"/>
      <c r="S1418" s="129"/>
      <c r="T1418" s="380"/>
      <c r="U1418" s="415"/>
      <c r="V1418" s="304"/>
      <c r="W1418" s="371"/>
      <c r="X1418" s="306"/>
      <c r="Y1418" s="307"/>
      <c r="Z1418" s="332"/>
      <c r="AA1418" s="333"/>
      <c r="AB1418" s="304"/>
      <c r="AC1418" s="351"/>
      <c r="AD1418" s="351"/>
      <c r="AE1418" s="360"/>
      <c r="AF1418" s="361"/>
      <c r="AG1418" s="351"/>
    </row>
    <row r="1419" spans="1:33" ht="15" hidden="1">
      <c r="A1419" s="76" t="s">
        <v>6214</v>
      </c>
      <c r="B1419" s="39" t="s">
        <v>4010</v>
      </c>
      <c r="C1419" s="40" t="s">
        <v>2228</v>
      </c>
      <c r="D1419" s="40" t="s">
        <v>2157</v>
      </c>
      <c r="E1419" s="40" t="s">
        <v>2115</v>
      </c>
      <c r="F1419" s="40" t="s">
        <v>2119</v>
      </c>
      <c r="G1419" s="42" t="s">
        <v>2108</v>
      </c>
      <c r="H1419" s="43" t="s">
        <v>3444</v>
      </c>
      <c r="I1419" s="255">
        <v>8028</v>
      </c>
      <c r="J1419" s="253">
        <v>1087</v>
      </c>
      <c r="K1419" s="254">
        <v>81</v>
      </c>
      <c r="L1419" s="170">
        <v>912.05</v>
      </c>
      <c r="M1419" s="24">
        <f t="shared" si="140"/>
        <v>1.0089686E-2</v>
      </c>
      <c r="N1419" s="24">
        <f t="shared" si="141"/>
        <v>1.20250958E-2</v>
      </c>
      <c r="O1419" s="44">
        <f t="shared" si="142"/>
        <v>2.920992E-4</v>
      </c>
      <c r="P1419" s="20">
        <f t="shared" si="143"/>
        <v>43814</v>
      </c>
      <c r="Q1419" s="127"/>
      <c r="R1419" s="127"/>
      <c r="S1419" s="127"/>
      <c r="T1419" s="380"/>
      <c r="U1419" s="415"/>
      <c r="V1419" s="304"/>
      <c r="W1419" s="371"/>
      <c r="X1419" s="306"/>
      <c r="Y1419" s="307"/>
      <c r="Z1419" s="332"/>
      <c r="AA1419" s="333"/>
      <c r="AB1419" s="304"/>
      <c r="AC1419" s="351"/>
      <c r="AD1419" s="351"/>
      <c r="AE1419" s="360"/>
      <c r="AF1419" s="361"/>
      <c r="AG1419" s="351"/>
    </row>
    <row r="1420" spans="1:33" ht="15" hidden="1">
      <c r="A1420" s="76" t="s">
        <v>6215</v>
      </c>
      <c r="B1420" s="39" t="s">
        <v>4011</v>
      </c>
      <c r="C1420" s="40" t="s">
        <v>2228</v>
      </c>
      <c r="D1420" s="40" t="s">
        <v>2157</v>
      </c>
      <c r="E1420" s="40" t="s">
        <v>2120</v>
      </c>
      <c r="F1420" s="40" t="s">
        <v>2119</v>
      </c>
      <c r="G1420" s="42" t="s">
        <v>2108</v>
      </c>
      <c r="H1420" s="43" t="s">
        <v>3445</v>
      </c>
      <c r="I1420" s="255">
        <v>5734</v>
      </c>
      <c r="J1420" s="253">
        <v>792</v>
      </c>
      <c r="K1420" s="254">
        <v>185</v>
      </c>
      <c r="L1420" s="170">
        <v>726.54</v>
      </c>
      <c r="M1420" s="24">
        <f t="shared" si="140"/>
        <v>3.22636902E-2</v>
      </c>
      <c r="N1420" s="24">
        <f t="shared" si="141"/>
        <v>3.5170593E-2</v>
      </c>
      <c r="O1420" s="44">
        <f t="shared" si="142"/>
        <v>8.5432179999999996E-4</v>
      </c>
      <c r="P1420" s="20">
        <f t="shared" si="143"/>
        <v>128148</v>
      </c>
      <c r="Q1420" s="127"/>
      <c r="R1420" s="127"/>
      <c r="S1420" s="127"/>
      <c r="T1420" s="380"/>
      <c r="U1420" s="415"/>
      <c r="V1420" s="304"/>
      <c r="W1420" s="371"/>
      <c r="X1420" s="306"/>
      <c r="Y1420" s="307"/>
      <c r="Z1420" s="332"/>
      <c r="AA1420" s="333"/>
      <c r="AB1420" s="304"/>
      <c r="AC1420" s="351"/>
      <c r="AD1420" s="351"/>
      <c r="AE1420" s="360"/>
      <c r="AF1420" s="361"/>
      <c r="AG1420" s="351"/>
    </row>
    <row r="1421" spans="1:33" ht="15" hidden="1">
      <c r="A1421" s="76" t="s">
        <v>6216</v>
      </c>
      <c r="B1421" s="39" t="s">
        <v>4012</v>
      </c>
      <c r="C1421" s="40" t="s">
        <v>2228</v>
      </c>
      <c r="D1421" s="40" t="s">
        <v>2157</v>
      </c>
      <c r="E1421" s="40" t="s">
        <v>2122</v>
      </c>
      <c r="F1421" s="40" t="s">
        <v>2119</v>
      </c>
      <c r="G1421" s="42" t="s">
        <v>2108</v>
      </c>
      <c r="H1421" s="43" t="s">
        <v>3443</v>
      </c>
      <c r="I1421" s="255">
        <v>20296</v>
      </c>
      <c r="J1421" s="253">
        <v>2923</v>
      </c>
      <c r="K1421" s="254">
        <v>390</v>
      </c>
      <c r="L1421" s="170">
        <v>1113.48</v>
      </c>
      <c r="M1421" s="24">
        <f t="shared" si="140"/>
        <v>1.92156089E-2</v>
      </c>
      <c r="N1421" s="24">
        <f t="shared" si="141"/>
        <v>5.0442957900000002E-2</v>
      </c>
      <c r="O1421" s="44">
        <f t="shared" si="142"/>
        <v>1.2252998000000001E-3</v>
      </c>
      <c r="P1421" s="20">
        <f t="shared" si="143"/>
        <v>183794</v>
      </c>
      <c r="Q1421" s="127"/>
      <c r="R1421" s="127"/>
      <c r="S1421" s="127"/>
      <c r="T1421" s="380"/>
      <c r="U1421" s="415"/>
      <c r="V1421" s="304"/>
      <c r="W1421" s="371"/>
      <c r="X1421" s="306"/>
      <c r="Y1421" s="307"/>
      <c r="Z1421" s="332"/>
      <c r="AA1421" s="333"/>
      <c r="AB1421" s="304"/>
      <c r="AC1421" s="351"/>
      <c r="AD1421" s="351"/>
      <c r="AE1421" s="360"/>
      <c r="AF1421" s="361"/>
      <c r="AG1421" s="351"/>
    </row>
    <row r="1422" spans="1:33" ht="15" hidden="1">
      <c r="A1422" s="76" t="s">
        <v>6217</v>
      </c>
      <c r="B1422" s="39" t="s">
        <v>4013</v>
      </c>
      <c r="C1422" s="40" t="s">
        <v>2228</v>
      </c>
      <c r="D1422" s="40" t="s">
        <v>2157</v>
      </c>
      <c r="E1422" s="40" t="s">
        <v>2124</v>
      </c>
      <c r="F1422" s="40">
        <v>3</v>
      </c>
      <c r="G1422" s="42" t="s">
        <v>2109</v>
      </c>
      <c r="H1422" s="43" t="s">
        <v>3446</v>
      </c>
      <c r="I1422" s="255">
        <v>21613</v>
      </c>
      <c r="J1422" s="253">
        <v>3104</v>
      </c>
      <c r="K1422" s="254">
        <v>382</v>
      </c>
      <c r="L1422" s="170">
        <v>1039.29</v>
      </c>
      <c r="M1422" s="24">
        <f t="shared" si="140"/>
        <v>1.7674547700000001E-2</v>
      </c>
      <c r="N1422" s="24">
        <f t="shared" si="141"/>
        <v>5.2787764700000003E-2</v>
      </c>
      <c r="O1422" s="44">
        <f t="shared" si="142"/>
        <v>1.282257E-3</v>
      </c>
      <c r="P1422" s="20">
        <f t="shared" si="143"/>
        <v>192338</v>
      </c>
      <c r="Q1422" s="127"/>
      <c r="R1422" s="127"/>
      <c r="S1422" s="127"/>
      <c r="T1422" s="380"/>
      <c r="U1422" s="415"/>
      <c r="V1422" s="304"/>
      <c r="W1422" s="371"/>
      <c r="X1422" s="306"/>
      <c r="Y1422" s="307"/>
      <c r="Z1422" s="332"/>
      <c r="AA1422" s="333"/>
      <c r="AB1422" s="304"/>
      <c r="AC1422" s="351"/>
      <c r="AD1422" s="351"/>
      <c r="AE1422" s="360"/>
      <c r="AF1422" s="361"/>
      <c r="AG1422" s="351"/>
    </row>
    <row r="1423" spans="1:33" ht="15" hidden="1">
      <c r="A1423" s="76" t="s">
        <v>6218</v>
      </c>
      <c r="B1423" s="39" t="s">
        <v>4014</v>
      </c>
      <c r="C1423" s="40" t="s">
        <v>2228</v>
      </c>
      <c r="D1423" s="40" t="s">
        <v>2159</v>
      </c>
      <c r="E1423" s="40" t="s">
        <v>2116</v>
      </c>
      <c r="F1423" s="40" t="s">
        <v>2117</v>
      </c>
      <c r="G1423" s="42" t="s">
        <v>2107</v>
      </c>
      <c r="H1423" s="43" t="s">
        <v>3447</v>
      </c>
      <c r="I1423" s="255">
        <v>12078</v>
      </c>
      <c r="J1423" s="253">
        <v>1509</v>
      </c>
      <c r="K1423" s="254">
        <v>32</v>
      </c>
      <c r="L1423" s="170">
        <v>1129.77</v>
      </c>
      <c r="M1423" s="24">
        <f t="shared" si="140"/>
        <v>2.6494451999999999E-3</v>
      </c>
      <c r="N1423" s="24">
        <f t="shared" si="141"/>
        <v>3.5387846999999999E-3</v>
      </c>
      <c r="O1423" s="44">
        <f t="shared" si="142"/>
        <v>8.5959900000000003E-5</v>
      </c>
      <c r="P1423" s="20">
        <f t="shared" si="143"/>
        <v>12893</v>
      </c>
      <c r="Q1423" s="127"/>
      <c r="R1423" s="153"/>
      <c r="S1423" s="127"/>
      <c r="T1423" s="380"/>
      <c r="U1423" s="415"/>
      <c r="V1423" s="304"/>
      <c r="W1423" s="371"/>
      <c r="X1423" s="306"/>
      <c r="Y1423" s="307"/>
      <c r="Z1423" s="332"/>
      <c r="AA1423" s="333"/>
      <c r="AB1423" s="304"/>
      <c r="AC1423" s="351"/>
      <c r="AD1423" s="351"/>
      <c r="AE1423" s="360"/>
      <c r="AF1423" s="361"/>
      <c r="AG1423" s="351"/>
    </row>
    <row r="1424" spans="1:33" ht="15" hidden="1">
      <c r="A1424" s="76" t="s">
        <v>6219</v>
      </c>
      <c r="B1424" s="39" t="s">
        <v>4015</v>
      </c>
      <c r="C1424" s="40" t="s">
        <v>2228</v>
      </c>
      <c r="D1424" s="40" t="s">
        <v>2159</v>
      </c>
      <c r="E1424" s="40" t="s">
        <v>2115</v>
      </c>
      <c r="F1424" s="40">
        <v>3</v>
      </c>
      <c r="G1424" s="42" t="s">
        <v>2109</v>
      </c>
      <c r="H1424" s="43" t="s">
        <v>3448</v>
      </c>
      <c r="I1424" s="255">
        <v>7220</v>
      </c>
      <c r="J1424" s="253">
        <v>932</v>
      </c>
      <c r="K1424" s="254">
        <v>135</v>
      </c>
      <c r="L1424" s="170">
        <v>998.77</v>
      </c>
      <c r="M1424" s="24">
        <f t="shared" si="140"/>
        <v>1.8698060900000001E-2</v>
      </c>
      <c r="N1424" s="24">
        <f t="shared" si="141"/>
        <v>1.7448053799999998E-2</v>
      </c>
      <c r="O1424" s="44">
        <f t="shared" si="142"/>
        <v>4.2382710000000003E-4</v>
      </c>
      <c r="P1424" s="20">
        <f t="shared" si="143"/>
        <v>63574</v>
      </c>
      <c r="Q1424" s="127"/>
      <c r="R1424" s="127"/>
      <c r="S1424" s="127"/>
      <c r="T1424" s="380"/>
      <c r="U1424" s="415"/>
      <c r="V1424" s="304"/>
      <c r="W1424" s="371"/>
      <c r="X1424" s="306"/>
      <c r="Y1424" s="307"/>
      <c r="Z1424" s="332"/>
      <c r="AA1424" s="333"/>
      <c r="AB1424" s="304"/>
      <c r="AC1424" s="351"/>
      <c r="AD1424" s="351"/>
      <c r="AE1424" s="360"/>
      <c r="AF1424" s="361"/>
      <c r="AG1424" s="351"/>
    </row>
    <row r="1425" spans="1:33" ht="15" hidden="1">
      <c r="A1425" s="76" t="s">
        <v>6220</v>
      </c>
      <c r="B1425" s="39" t="s">
        <v>4016</v>
      </c>
      <c r="C1425" s="40" t="s">
        <v>2228</v>
      </c>
      <c r="D1425" s="40" t="s">
        <v>2159</v>
      </c>
      <c r="E1425" s="40" t="s">
        <v>2120</v>
      </c>
      <c r="F1425" s="40" t="s">
        <v>2119</v>
      </c>
      <c r="G1425" s="42" t="s">
        <v>2108</v>
      </c>
      <c r="H1425" s="43" t="s">
        <v>3449</v>
      </c>
      <c r="I1425" s="255">
        <v>4727</v>
      </c>
      <c r="J1425" s="253">
        <v>561</v>
      </c>
      <c r="K1425" s="254">
        <v>76</v>
      </c>
      <c r="L1425" s="170">
        <v>923.57</v>
      </c>
      <c r="M1425" s="24">
        <f t="shared" si="140"/>
        <v>1.6077850599999999E-2</v>
      </c>
      <c r="N1425" s="24">
        <f t="shared" si="141"/>
        <v>9.7660969E-3</v>
      </c>
      <c r="O1425" s="44">
        <f t="shared" si="142"/>
        <v>2.3722629999999999E-4</v>
      </c>
      <c r="P1425" s="20">
        <f t="shared" si="143"/>
        <v>35583</v>
      </c>
      <c r="Q1425" s="127"/>
      <c r="R1425" s="127"/>
      <c r="S1425" s="127"/>
      <c r="T1425" s="380"/>
      <c r="U1425" s="415"/>
      <c r="V1425" s="304"/>
      <c r="W1425" s="371"/>
      <c r="X1425" s="306"/>
      <c r="Y1425" s="307"/>
      <c r="Z1425" s="332"/>
      <c r="AA1425" s="333"/>
      <c r="AB1425" s="304"/>
      <c r="AC1425" s="351"/>
      <c r="AD1425" s="351"/>
      <c r="AE1425" s="360"/>
      <c r="AF1425" s="361"/>
      <c r="AG1425" s="351"/>
    </row>
    <row r="1426" spans="1:33" ht="15" hidden="1">
      <c r="A1426" s="76" t="s">
        <v>6221</v>
      </c>
      <c r="B1426" s="39" t="s">
        <v>4017</v>
      </c>
      <c r="C1426" s="40" t="s">
        <v>2228</v>
      </c>
      <c r="D1426" s="40" t="s">
        <v>2159</v>
      </c>
      <c r="E1426" s="40" t="s">
        <v>2122</v>
      </c>
      <c r="F1426" s="40" t="s">
        <v>2119</v>
      </c>
      <c r="G1426" s="42" t="s">
        <v>2108</v>
      </c>
      <c r="H1426" s="43" t="s">
        <v>3447</v>
      </c>
      <c r="I1426" s="255">
        <v>9183</v>
      </c>
      <c r="J1426" s="253">
        <v>1302</v>
      </c>
      <c r="K1426" s="254">
        <v>323</v>
      </c>
      <c r="L1426" s="170">
        <v>831.94</v>
      </c>
      <c r="M1426" s="24">
        <f t="shared" si="140"/>
        <v>3.51736905E-2</v>
      </c>
      <c r="N1426" s="24">
        <f t="shared" si="141"/>
        <v>5.50474133E-2</v>
      </c>
      <c r="O1426" s="44">
        <f t="shared" si="142"/>
        <v>1.3371456999999999E-3</v>
      </c>
      <c r="P1426" s="20">
        <f t="shared" si="143"/>
        <v>200571</v>
      </c>
      <c r="Q1426" s="127"/>
      <c r="R1426" s="127"/>
      <c r="S1426" s="127"/>
      <c r="T1426" s="380"/>
      <c r="U1426" s="415"/>
      <c r="V1426" s="304"/>
      <c r="W1426" s="371"/>
      <c r="X1426" s="306"/>
      <c r="Y1426" s="307"/>
      <c r="Z1426" s="332"/>
      <c r="AA1426" s="333"/>
      <c r="AB1426" s="304"/>
      <c r="AC1426" s="351"/>
      <c r="AD1426" s="351"/>
      <c r="AE1426" s="360"/>
      <c r="AF1426" s="361"/>
      <c r="AG1426" s="351"/>
    </row>
    <row r="1427" spans="1:33" ht="15" hidden="1">
      <c r="A1427" s="76" t="s">
        <v>6222</v>
      </c>
      <c r="B1427" s="39" t="s">
        <v>4018</v>
      </c>
      <c r="C1427" s="40" t="s">
        <v>2228</v>
      </c>
      <c r="D1427" s="40" t="s">
        <v>2159</v>
      </c>
      <c r="E1427" s="40" t="s">
        <v>2124</v>
      </c>
      <c r="F1427" s="40">
        <v>3</v>
      </c>
      <c r="G1427" s="42" t="s">
        <v>2109</v>
      </c>
      <c r="H1427" s="43" t="s">
        <v>3450</v>
      </c>
      <c r="I1427" s="255">
        <v>8045</v>
      </c>
      <c r="J1427" s="253">
        <v>974</v>
      </c>
      <c r="K1427" s="254">
        <v>113</v>
      </c>
      <c r="L1427" s="170">
        <v>732.84</v>
      </c>
      <c r="M1427" s="24">
        <f t="shared" si="140"/>
        <v>1.40459912E-2</v>
      </c>
      <c r="N1427" s="24">
        <f t="shared" si="141"/>
        <v>1.8668188700000001E-2</v>
      </c>
      <c r="O1427" s="44">
        <f t="shared" si="142"/>
        <v>4.5346520000000002E-4</v>
      </c>
      <c r="P1427" s="20">
        <f t="shared" si="143"/>
        <v>68019</v>
      </c>
      <c r="Q1427" s="127"/>
      <c r="R1427" s="129"/>
      <c r="S1427" s="129"/>
      <c r="T1427" s="380"/>
      <c r="U1427" s="415"/>
      <c r="V1427" s="304"/>
      <c r="W1427" s="371"/>
      <c r="X1427" s="306"/>
      <c r="Y1427" s="307"/>
      <c r="Z1427" s="332"/>
      <c r="AA1427" s="333"/>
      <c r="AB1427" s="304"/>
      <c r="AC1427" s="351"/>
      <c r="AD1427" s="351"/>
      <c r="AE1427" s="360"/>
      <c r="AF1427" s="361"/>
      <c r="AG1427" s="351"/>
    </row>
    <row r="1428" spans="1:33" ht="15" hidden="1">
      <c r="A1428" s="76" t="s">
        <v>6223</v>
      </c>
      <c r="B1428" s="39" t="s">
        <v>4019</v>
      </c>
      <c r="C1428" s="40" t="s">
        <v>2228</v>
      </c>
      <c r="D1428" s="40" t="s">
        <v>2159</v>
      </c>
      <c r="E1428" s="40" t="s">
        <v>2126</v>
      </c>
      <c r="F1428" s="40">
        <v>3</v>
      </c>
      <c r="G1428" s="42" t="s">
        <v>2109</v>
      </c>
      <c r="H1428" s="43" t="s">
        <v>3451</v>
      </c>
      <c r="I1428" s="255">
        <v>6345</v>
      </c>
      <c r="J1428" s="253">
        <v>857</v>
      </c>
      <c r="K1428" s="254">
        <v>135</v>
      </c>
      <c r="L1428" s="170">
        <v>1070.8399999999999</v>
      </c>
      <c r="M1428" s="24">
        <f t="shared" si="140"/>
        <v>2.1276595700000001E-2</v>
      </c>
      <c r="N1428" s="24">
        <f t="shared" si="141"/>
        <v>1.70277936E-2</v>
      </c>
      <c r="O1428" s="44">
        <f t="shared" si="142"/>
        <v>4.136187E-4</v>
      </c>
      <c r="P1428" s="20">
        <f t="shared" si="143"/>
        <v>62042</v>
      </c>
      <c r="Q1428" s="127"/>
      <c r="R1428" s="127"/>
      <c r="S1428" s="127"/>
      <c r="T1428" s="380"/>
      <c r="U1428" s="415"/>
      <c r="V1428" s="304"/>
      <c r="W1428" s="371"/>
      <c r="X1428" s="306"/>
      <c r="Y1428" s="307"/>
      <c r="Z1428" s="332"/>
      <c r="AA1428" s="333"/>
      <c r="AB1428" s="304"/>
      <c r="AC1428" s="351"/>
      <c r="AD1428" s="351"/>
      <c r="AE1428" s="360"/>
      <c r="AF1428" s="361"/>
      <c r="AG1428" s="351"/>
    </row>
    <row r="1429" spans="1:33" ht="15" hidden="1">
      <c r="A1429" s="76" t="s">
        <v>6224</v>
      </c>
      <c r="B1429" s="39" t="s">
        <v>4020</v>
      </c>
      <c r="C1429" s="40" t="s">
        <v>2228</v>
      </c>
      <c r="D1429" s="40" t="s">
        <v>2159</v>
      </c>
      <c r="E1429" s="40" t="s">
        <v>2133</v>
      </c>
      <c r="F1429" s="40" t="s">
        <v>2119</v>
      </c>
      <c r="G1429" s="42" t="s">
        <v>2108</v>
      </c>
      <c r="H1429" s="43" t="s">
        <v>3452</v>
      </c>
      <c r="I1429" s="255">
        <v>4230</v>
      </c>
      <c r="J1429" s="253">
        <v>534</v>
      </c>
      <c r="K1429" s="254">
        <v>72</v>
      </c>
      <c r="L1429" s="170">
        <v>1300.26</v>
      </c>
      <c r="M1429" s="24">
        <f t="shared" ref="M1429:M1460" si="144" xml:space="preserve"> ROUNDDOWN(K1429/I1429,10)</f>
        <v>1.7021276500000002E-2</v>
      </c>
      <c r="N1429" s="24">
        <f t="shared" ref="N1429:N1460" si="145">ROUNDDOWN(J1429*M1429/L1429,10)</f>
        <v>6.9904184999999997E-3</v>
      </c>
      <c r="O1429" s="44">
        <f t="shared" ref="O1429:O1460" si="146">ROUNDDOWN(N1429/$N$2499,10)</f>
        <v>1.6980280000000001E-4</v>
      </c>
      <c r="P1429" s="20">
        <f t="shared" si="143"/>
        <v>25470</v>
      </c>
      <c r="Q1429" s="127"/>
      <c r="R1429" s="127"/>
      <c r="S1429" s="127"/>
      <c r="T1429" s="380"/>
      <c r="U1429" s="415"/>
      <c r="V1429" s="304"/>
      <c r="W1429" s="371"/>
      <c r="X1429" s="306"/>
      <c r="Y1429" s="307"/>
      <c r="Z1429" s="332"/>
      <c r="AA1429" s="333"/>
      <c r="AB1429" s="304"/>
      <c r="AC1429" s="351"/>
      <c r="AD1429" s="351"/>
      <c r="AE1429" s="360"/>
      <c r="AF1429" s="361"/>
      <c r="AG1429" s="351"/>
    </row>
    <row r="1430" spans="1:33" ht="15" hidden="1">
      <c r="A1430" s="76" t="s">
        <v>6225</v>
      </c>
      <c r="B1430" s="39" t="s">
        <v>4021</v>
      </c>
      <c r="C1430" s="40" t="s">
        <v>2228</v>
      </c>
      <c r="D1430" s="40" t="s">
        <v>2159</v>
      </c>
      <c r="E1430" s="40" t="s">
        <v>2157</v>
      </c>
      <c r="F1430" s="40" t="s">
        <v>2119</v>
      </c>
      <c r="G1430" s="42" t="s">
        <v>2108</v>
      </c>
      <c r="H1430" s="43" t="s">
        <v>3453</v>
      </c>
      <c r="I1430" s="255">
        <v>3824</v>
      </c>
      <c r="J1430" s="253">
        <v>507</v>
      </c>
      <c r="K1430" s="254">
        <v>81</v>
      </c>
      <c r="L1430" s="170">
        <v>795.53</v>
      </c>
      <c r="M1430" s="24">
        <f t="shared" si="144"/>
        <v>2.1182008299999999E-2</v>
      </c>
      <c r="N1430" s="24">
        <f t="shared" si="145"/>
        <v>1.34995263E-2</v>
      </c>
      <c r="O1430" s="44">
        <f t="shared" si="146"/>
        <v>3.279143E-4</v>
      </c>
      <c r="P1430" s="20">
        <f t="shared" si="143"/>
        <v>49187</v>
      </c>
      <c r="Q1430" s="127"/>
      <c r="R1430" s="127"/>
      <c r="S1430" s="127"/>
      <c r="T1430" s="380"/>
      <c r="U1430" s="415"/>
      <c r="V1430" s="304"/>
      <c r="W1430" s="371"/>
      <c r="X1430" s="306"/>
      <c r="Y1430" s="307"/>
      <c r="Z1430" s="332"/>
      <c r="AA1430" s="333"/>
      <c r="AB1430" s="304"/>
      <c r="AC1430" s="351"/>
      <c r="AD1430" s="351"/>
      <c r="AE1430" s="360"/>
      <c r="AF1430" s="361"/>
      <c r="AG1430" s="351"/>
    </row>
    <row r="1431" spans="1:33" ht="15" hidden="1">
      <c r="A1431" s="76" t="s">
        <v>6226</v>
      </c>
      <c r="B1431" s="39" t="s">
        <v>4022</v>
      </c>
      <c r="C1431" s="40" t="s">
        <v>2228</v>
      </c>
      <c r="D1431" s="40" t="s">
        <v>2172</v>
      </c>
      <c r="E1431" s="40" t="s">
        <v>2116</v>
      </c>
      <c r="F1431" s="40" t="s">
        <v>2117</v>
      </c>
      <c r="G1431" s="42" t="s">
        <v>2107</v>
      </c>
      <c r="H1431" s="43" t="s">
        <v>3454</v>
      </c>
      <c r="I1431" s="255">
        <v>17738</v>
      </c>
      <c r="J1431" s="253">
        <v>2211</v>
      </c>
      <c r="K1431" s="254">
        <v>48</v>
      </c>
      <c r="L1431" s="170">
        <v>1721.6</v>
      </c>
      <c r="M1431" s="24">
        <f t="shared" si="144"/>
        <v>2.7060547000000001E-3</v>
      </c>
      <c r="N1431" s="24">
        <f t="shared" si="145"/>
        <v>3.4753060000000001E-3</v>
      </c>
      <c r="O1431" s="44">
        <f t="shared" si="146"/>
        <v>8.4417899999999997E-5</v>
      </c>
      <c r="P1431" s="20">
        <f t="shared" si="143"/>
        <v>12662</v>
      </c>
      <c r="Q1431" s="127"/>
      <c r="R1431" s="127"/>
      <c r="S1431" s="127"/>
      <c r="T1431" s="380"/>
      <c r="U1431" s="415"/>
      <c r="V1431" s="304"/>
      <c r="W1431" s="371"/>
      <c r="X1431" s="306"/>
      <c r="Y1431" s="307"/>
      <c r="Z1431" s="332"/>
      <c r="AA1431" s="333"/>
      <c r="AB1431" s="304"/>
      <c r="AC1431" s="351"/>
      <c r="AD1431" s="351"/>
      <c r="AE1431" s="360"/>
      <c r="AF1431" s="361"/>
      <c r="AG1431" s="351"/>
    </row>
    <row r="1432" spans="1:33" ht="15" hidden="1">
      <c r="A1432" s="76" t="s">
        <v>6227</v>
      </c>
      <c r="B1432" s="39" t="s">
        <v>4023</v>
      </c>
      <c r="C1432" s="40" t="s">
        <v>2228</v>
      </c>
      <c r="D1432" s="40" t="s">
        <v>2172</v>
      </c>
      <c r="E1432" s="40" t="s">
        <v>2115</v>
      </c>
      <c r="F1432" s="40" t="s">
        <v>2119</v>
      </c>
      <c r="G1432" s="42" t="s">
        <v>2108</v>
      </c>
      <c r="H1432" s="43" t="s">
        <v>3032</v>
      </c>
      <c r="I1432" s="255">
        <v>8703</v>
      </c>
      <c r="J1432" s="253">
        <v>1341</v>
      </c>
      <c r="K1432" s="254">
        <v>140</v>
      </c>
      <c r="L1432" s="170">
        <v>1045.5999999999999</v>
      </c>
      <c r="M1432" s="24">
        <f t="shared" si="144"/>
        <v>1.6086406899999999E-2</v>
      </c>
      <c r="N1432" s="24">
        <f t="shared" si="145"/>
        <v>2.0631093699999999E-2</v>
      </c>
      <c r="O1432" s="44">
        <f t="shared" si="146"/>
        <v>5.0114569999999995E-4</v>
      </c>
      <c r="P1432" s="20">
        <f t="shared" si="143"/>
        <v>75171</v>
      </c>
      <c r="Q1432" s="127"/>
      <c r="R1432" s="127"/>
      <c r="S1432" s="127"/>
      <c r="T1432" s="380"/>
      <c r="U1432" s="415"/>
      <c r="V1432" s="304"/>
      <c r="W1432" s="371"/>
      <c r="X1432" s="306"/>
      <c r="Y1432" s="307"/>
      <c r="Z1432" s="332"/>
      <c r="AA1432" s="333"/>
      <c r="AB1432" s="304"/>
      <c r="AC1432" s="351"/>
      <c r="AD1432" s="351"/>
      <c r="AE1432" s="360"/>
      <c r="AF1432" s="361"/>
      <c r="AG1432" s="351"/>
    </row>
    <row r="1433" spans="1:33" ht="15" hidden="1">
      <c r="A1433" s="76" t="s">
        <v>6228</v>
      </c>
      <c r="B1433" s="39" t="s">
        <v>4024</v>
      </c>
      <c r="C1433" s="40" t="s">
        <v>2228</v>
      </c>
      <c r="D1433" s="40" t="s">
        <v>2172</v>
      </c>
      <c r="E1433" s="40" t="s">
        <v>2120</v>
      </c>
      <c r="F1433" s="40" t="s">
        <v>2119</v>
      </c>
      <c r="G1433" s="42" t="s">
        <v>2108</v>
      </c>
      <c r="H1433" s="43" t="s">
        <v>3396</v>
      </c>
      <c r="I1433" s="255">
        <v>11752</v>
      </c>
      <c r="J1433" s="253">
        <v>1662</v>
      </c>
      <c r="K1433" s="254">
        <v>109</v>
      </c>
      <c r="L1433" s="170">
        <v>1129.3399999999999</v>
      </c>
      <c r="M1433" s="24">
        <f t="shared" si="144"/>
        <v>9.275017E-3</v>
      </c>
      <c r="N1433" s="24">
        <f t="shared" si="145"/>
        <v>1.3649634500000001E-2</v>
      </c>
      <c r="O1433" s="44">
        <f t="shared" si="146"/>
        <v>3.3156050000000001E-4</v>
      </c>
      <c r="P1433" s="20">
        <f t="shared" si="143"/>
        <v>49734</v>
      </c>
      <c r="Q1433" s="127"/>
      <c r="R1433" s="127"/>
      <c r="S1433" s="127"/>
      <c r="T1433" s="380"/>
      <c r="U1433" s="415"/>
      <c r="V1433" s="304"/>
      <c r="W1433" s="371"/>
      <c r="X1433" s="306"/>
      <c r="Y1433" s="307"/>
      <c r="Z1433" s="332"/>
      <c r="AA1433" s="333"/>
      <c r="AB1433" s="304"/>
      <c r="AC1433" s="351"/>
      <c r="AD1433" s="351"/>
      <c r="AE1433" s="360"/>
      <c r="AF1433" s="361"/>
      <c r="AG1433" s="351"/>
    </row>
    <row r="1434" spans="1:33" ht="15" hidden="1">
      <c r="A1434" s="76" t="s">
        <v>6229</v>
      </c>
      <c r="B1434" s="39" t="s">
        <v>4025</v>
      </c>
      <c r="C1434" s="40" t="s">
        <v>2228</v>
      </c>
      <c r="D1434" s="40" t="s">
        <v>2172</v>
      </c>
      <c r="E1434" s="40" t="s">
        <v>2122</v>
      </c>
      <c r="F1434" s="40" t="s">
        <v>2119</v>
      </c>
      <c r="G1434" s="42" t="s">
        <v>2108</v>
      </c>
      <c r="H1434" s="43" t="s">
        <v>3454</v>
      </c>
      <c r="I1434" s="255">
        <v>21817</v>
      </c>
      <c r="J1434" s="253">
        <v>3240</v>
      </c>
      <c r="K1434" s="254">
        <v>112</v>
      </c>
      <c r="L1434" s="170">
        <v>1033.17</v>
      </c>
      <c r="M1434" s="24">
        <f t="shared" si="144"/>
        <v>5.1336113999999999E-3</v>
      </c>
      <c r="N1434" s="24">
        <f t="shared" si="145"/>
        <v>1.6098900400000001E-2</v>
      </c>
      <c r="O1434" s="44">
        <f t="shared" si="146"/>
        <v>3.910551E-4</v>
      </c>
      <c r="P1434" s="20">
        <f t="shared" si="143"/>
        <v>58658</v>
      </c>
      <c r="Q1434" s="127"/>
      <c r="R1434" s="127"/>
      <c r="S1434" s="127"/>
      <c r="T1434" s="380"/>
      <c r="U1434" s="415"/>
      <c r="V1434" s="304"/>
      <c r="W1434" s="371"/>
      <c r="X1434" s="306"/>
      <c r="Y1434" s="307"/>
      <c r="Z1434" s="332"/>
      <c r="AA1434" s="333"/>
      <c r="AB1434" s="304"/>
      <c r="AC1434" s="351"/>
      <c r="AD1434" s="351"/>
      <c r="AE1434" s="360"/>
      <c r="AF1434" s="361"/>
      <c r="AG1434" s="351"/>
    </row>
    <row r="1435" spans="1:33" ht="15" hidden="1">
      <c r="A1435" s="76" t="s">
        <v>6230</v>
      </c>
      <c r="B1435" s="39" t="s">
        <v>4026</v>
      </c>
      <c r="C1435" s="40" t="s">
        <v>2228</v>
      </c>
      <c r="D1435" s="40" t="s">
        <v>2172</v>
      </c>
      <c r="E1435" s="40" t="s">
        <v>2124</v>
      </c>
      <c r="F1435" s="40" t="s">
        <v>2119</v>
      </c>
      <c r="G1435" s="42" t="s">
        <v>2108</v>
      </c>
      <c r="H1435" s="43" t="s">
        <v>3455</v>
      </c>
      <c r="I1435" s="255">
        <v>6504</v>
      </c>
      <c r="J1435" s="253">
        <v>856</v>
      </c>
      <c r="K1435" s="254">
        <v>97</v>
      </c>
      <c r="L1435" s="170">
        <v>1131.6199999999999</v>
      </c>
      <c r="M1435" s="24">
        <f t="shared" si="144"/>
        <v>1.4913899099999999E-2</v>
      </c>
      <c r="N1435" s="24">
        <f t="shared" si="145"/>
        <v>1.1281435100000001E-2</v>
      </c>
      <c r="O1435" s="44">
        <f t="shared" si="146"/>
        <v>2.74035E-4</v>
      </c>
      <c r="P1435" s="20">
        <f t="shared" si="143"/>
        <v>41105</v>
      </c>
      <c r="Q1435" s="127"/>
      <c r="R1435" s="127"/>
      <c r="S1435" s="127"/>
      <c r="T1435" s="380"/>
      <c r="U1435" s="415"/>
      <c r="V1435" s="304"/>
      <c r="W1435" s="371"/>
      <c r="X1435" s="306"/>
      <c r="Y1435" s="307"/>
      <c r="Z1435" s="332"/>
      <c r="AA1435" s="333"/>
      <c r="AB1435" s="304"/>
      <c r="AC1435" s="351"/>
      <c r="AD1435" s="351"/>
      <c r="AE1435" s="360"/>
      <c r="AF1435" s="361"/>
      <c r="AG1435" s="351"/>
    </row>
    <row r="1436" spans="1:33" ht="15" hidden="1">
      <c r="A1436" s="76" t="s">
        <v>6231</v>
      </c>
      <c r="B1436" s="39" t="s">
        <v>4027</v>
      </c>
      <c r="C1436" s="40" t="s">
        <v>2228</v>
      </c>
      <c r="D1436" s="40" t="s">
        <v>2172</v>
      </c>
      <c r="E1436" s="40" t="s">
        <v>2126</v>
      </c>
      <c r="F1436" s="40" t="s">
        <v>2119</v>
      </c>
      <c r="G1436" s="42" t="s">
        <v>2108</v>
      </c>
      <c r="H1436" s="43" t="s">
        <v>3456</v>
      </c>
      <c r="I1436" s="255">
        <v>7323</v>
      </c>
      <c r="J1436" s="253">
        <v>1074</v>
      </c>
      <c r="K1436" s="254">
        <v>164</v>
      </c>
      <c r="L1436" s="170">
        <v>886.39</v>
      </c>
      <c r="M1436" s="24">
        <f t="shared" si="144"/>
        <v>2.23951932E-2</v>
      </c>
      <c r="N1436" s="24">
        <f t="shared" si="145"/>
        <v>2.7135276199999999E-2</v>
      </c>
      <c r="O1436" s="44">
        <f t="shared" si="146"/>
        <v>6.5913750000000002E-4</v>
      </c>
      <c r="P1436" s="20">
        <f t="shared" si="143"/>
        <v>98870</v>
      </c>
      <c r="Q1436" s="127"/>
      <c r="R1436" s="127"/>
      <c r="S1436" s="127"/>
      <c r="T1436" s="380"/>
      <c r="U1436" s="415"/>
      <c r="V1436" s="304"/>
      <c r="W1436" s="371"/>
      <c r="X1436" s="306"/>
      <c r="Y1436" s="307"/>
      <c r="Z1436" s="332"/>
      <c r="AA1436" s="333"/>
      <c r="AB1436" s="304"/>
      <c r="AC1436" s="351"/>
      <c r="AD1436" s="351"/>
      <c r="AE1436" s="360"/>
      <c r="AF1436" s="361"/>
      <c r="AG1436" s="351"/>
    </row>
    <row r="1437" spans="1:33" ht="15" hidden="1">
      <c r="A1437" s="76" t="s">
        <v>6232</v>
      </c>
      <c r="B1437" s="39" t="s">
        <v>4028</v>
      </c>
      <c r="C1437" s="40" t="s">
        <v>2228</v>
      </c>
      <c r="D1437" s="40" t="s">
        <v>2172</v>
      </c>
      <c r="E1437" s="40" t="s">
        <v>2133</v>
      </c>
      <c r="F1437" s="40" t="s">
        <v>2119</v>
      </c>
      <c r="G1437" s="42" t="s">
        <v>2108</v>
      </c>
      <c r="H1437" s="43" t="s">
        <v>3457</v>
      </c>
      <c r="I1437" s="255">
        <v>6997</v>
      </c>
      <c r="J1437" s="253">
        <v>1058</v>
      </c>
      <c r="K1437" s="254">
        <v>192</v>
      </c>
      <c r="L1437" s="170">
        <v>989.76</v>
      </c>
      <c r="M1437" s="24">
        <f t="shared" si="144"/>
        <v>2.7440331500000002E-2</v>
      </c>
      <c r="N1437" s="24">
        <f t="shared" si="145"/>
        <v>2.9332232699999999E-2</v>
      </c>
      <c r="O1437" s="44">
        <f t="shared" si="146"/>
        <v>7.1250339999999999E-4</v>
      </c>
      <c r="P1437" s="20">
        <f t="shared" si="143"/>
        <v>106875</v>
      </c>
      <c r="Q1437" s="127"/>
      <c r="R1437" s="127"/>
      <c r="S1437" s="127"/>
      <c r="T1437" s="380"/>
      <c r="U1437" s="415"/>
      <c r="V1437" s="304"/>
      <c r="W1437" s="371"/>
      <c r="X1437" s="306"/>
      <c r="Y1437" s="307"/>
      <c r="Z1437" s="332"/>
      <c r="AA1437" s="333"/>
      <c r="AB1437" s="304"/>
      <c r="AC1437" s="351"/>
      <c r="AD1437" s="351"/>
      <c r="AE1437" s="360"/>
      <c r="AF1437" s="361"/>
      <c r="AG1437" s="351"/>
    </row>
    <row r="1438" spans="1:33" ht="15" hidden="1">
      <c r="A1438" s="76" t="s">
        <v>6233</v>
      </c>
      <c r="B1438" s="39" t="s">
        <v>4029</v>
      </c>
      <c r="C1438" s="40" t="s">
        <v>2228</v>
      </c>
      <c r="D1438" s="40" t="s">
        <v>2174</v>
      </c>
      <c r="E1438" s="40" t="s">
        <v>2116</v>
      </c>
      <c r="F1438" s="40" t="s">
        <v>2117</v>
      </c>
      <c r="G1438" s="42" t="s">
        <v>2107</v>
      </c>
      <c r="H1438" s="43" t="s">
        <v>3458</v>
      </c>
      <c r="I1438" s="255">
        <v>60478</v>
      </c>
      <c r="J1438" s="253">
        <v>7213</v>
      </c>
      <c r="K1438" s="254">
        <v>55</v>
      </c>
      <c r="L1438" s="170">
        <v>2061.5500000000002</v>
      </c>
      <c r="M1438" s="24">
        <f t="shared" si="144"/>
        <v>9.0942159999999998E-4</v>
      </c>
      <c r="N1438" s="24">
        <f t="shared" si="145"/>
        <v>3.1819057999999999E-3</v>
      </c>
      <c r="O1438" s="44">
        <f t="shared" si="146"/>
        <v>7.7291000000000002E-5</v>
      </c>
      <c r="P1438" s="20">
        <f t="shared" si="143"/>
        <v>11593</v>
      </c>
      <c r="Q1438" s="127"/>
      <c r="R1438" s="127"/>
      <c r="S1438" s="127"/>
      <c r="T1438" s="380"/>
      <c r="U1438" s="415"/>
      <c r="V1438" s="304"/>
      <c r="W1438" s="371"/>
      <c r="X1438" s="306"/>
      <c r="Y1438" s="307"/>
      <c r="Z1438" s="332"/>
      <c r="AA1438" s="333"/>
      <c r="AB1438" s="304"/>
      <c r="AC1438" s="351"/>
      <c r="AD1438" s="351"/>
      <c r="AE1438" s="360"/>
      <c r="AF1438" s="361"/>
      <c r="AG1438" s="351"/>
    </row>
    <row r="1439" spans="1:33" ht="15" hidden="1">
      <c r="A1439" s="76" t="s">
        <v>6234</v>
      </c>
      <c r="B1439" s="39" t="s">
        <v>4030</v>
      </c>
      <c r="C1439" s="40" t="s">
        <v>2228</v>
      </c>
      <c r="D1439" s="40" t="s">
        <v>2174</v>
      </c>
      <c r="E1439" s="40" t="s">
        <v>2115</v>
      </c>
      <c r="F1439" s="40" t="s">
        <v>2119</v>
      </c>
      <c r="G1439" s="42" t="s">
        <v>2108</v>
      </c>
      <c r="H1439" s="43" t="s">
        <v>3459</v>
      </c>
      <c r="I1439" s="255">
        <v>5576</v>
      </c>
      <c r="J1439" s="253">
        <v>783</v>
      </c>
      <c r="K1439" s="254">
        <v>42</v>
      </c>
      <c r="L1439" s="170">
        <v>998.52</v>
      </c>
      <c r="M1439" s="24">
        <f t="shared" si="144"/>
        <v>7.5322812000000001E-3</v>
      </c>
      <c r="N1439" s="24">
        <f t="shared" si="145"/>
        <v>5.9065178000000003E-3</v>
      </c>
      <c r="O1439" s="44">
        <f t="shared" si="146"/>
        <v>1.4347399999999999E-4</v>
      </c>
      <c r="P1439" s="20">
        <f t="shared" si="143"/>
        <v>21521</v>
      </c>
      <c r="Q1439" s="127"/>
      <c r="R1439" s="127"/>
      <c r="S1439" s="127"/>
      <c r="T1439" s="380"/>
      <c r="U1439" s="415"/>
      <c r="V1439" s="304"/>
      <c r="W1439" s="371"/>
      <c r="X1439" s="306"/>
      <c r="Y1439" s="307"/>
      <c r="Z1439" s="332"/>
      <c r="AA1439" s="333"/>
      <c r="AB1439" s="304"/>
      <c r="AC1439" s="351"/>
      <c r="AD1439" s="351"/>
      <c r="AE1439" s="360"/>
      <c r="AF1439" s="361"/>
      <c r="AG1439" s="351"/>
    </row>
    <row r="1440" spans="1:33" ht="15" hidden="1">
      <c r="A1440" s="76" t="s">
        <v>6235</v>
      </c>
      <c r="B1440" s="39" t="s">
        <v>4031</v>
      </c>
      <c r="C1440" s="40" t="s">
        <v>2228</v>
      </c>
      <c r="D1440" s="40" t="s">
        <v>2174</v>
      </c>
      <c r="E1440" s="40" t="s">
        <v>2120</v>
      </c>
      <c r="F1440" s="40" t="s">
        <v>2119</v>
      </c>
      <c r="G1440" s="42" t="s">
        <v>2108</v>
      </c>
      <c r="H1440" s="43" t="s">
        <v>3460</v>
      </c>
      <c r="I1440" s="255">
        <v>7066</v>
      </c>
      <c r="J1440" s="253">
        <v>1034</v>
      </c>
      <c r="K1440" s="254">
        <v>69</v>
      </c>
      <c r="L1440" s="170">
        <v>1038.9000000000001</v>
      </c>
      <c r="M1440" s="24">
        <f t="shared" si="144"/>
        <v>9.7650720999999992E-3</v>
      </c>
      <c r="N1440" s="24">
        <f t="shared" si="145"/>
        <v>9.7190148000000001E-3</v>
      </c>
      <c r="O1440" s="44">
        <f t="shared" si="146"/>
        <v>2.360826E-4</v>
      </c>
      <c r="P1440" s="20">
        <f t="shared" si="143"/>
        <v>35412</v>
      </c>
      <c r="Q1440" s="127"/>
      <c r="R1440" s="127"/>
      <c r="S1440" s="127"/>
      <c r="T1440" s="380"/>
      <c r="U1440" s="415"/>
      <c r="V1440" s="304"/>
      <c r="W1440" s="371"/>
      <c r="X1440" s="306"/>
      <c r="Y1440" s="307"/>
      <c r="Z1440" s="332"/>
      <c r="AA1440" s="333"/>
      <c r="AB1440" s="304"/>
      <c r="AC1440" s="351"/>
      <c r="AD1440" s="351"/>
      <c r="AE1440" s="360"/>
      <c r="AF1440" s="361"/>
      <c r="AG1440" s="351"/>
    </row>
    <row r="1441" spans="1:33" ht="15" hidden="1">
      <c r="A1441" s="76" t="s">
        <v>6236</v>
      </c>
      <c r="B1441" s="39" t="s">
        <v>4032</v>
      </c>
      <c r="C1441" s="40" t="s">
        <v>2228</v>
      </c>
      <c r="D1441" s="40" t="s">
        <v>2174</v>
      </c>
      <c r="E1441" s="40" t="s">
        <v>2122</v>
      </c>
      <c r="F1441" s="40" t="s">
        <v>2119</v>
      </c>
      <c r="G1441" s="42" t="s">
        <v>2108</v>
      </c>
      <c r="H1441" s="43" t="s">
        <v>3461</v>
      </c>
      <c r="I1441" s="255">
        <v>2749</v>
      </c>
      <c r="J1441" s="253">
        <v>370</v>
      </c>
      <c r="K1441" s="254">
        <v>46</v>
      </c>
      <c r="L1441" s="170">
        <v>883.92</v>
      </c>
      <c r="M1441" s="24">
        <f t="shared" si="144"/>
        <v>1.6733357500000001E-2</v>
      </c>
      <c r="N1441" s="24">
        <f t="shared" si="145"/>
        <v>7.0044147000000003E-3</v>
      </c>
      <c r="O1441" s="44">
        <f t="shared" si="146"/>
        <v>1.701428E-4</v>
      </c>
      <c r="P1441" s="20">
        <f t="shared" si="143"/>
        <v>25521</v>
      </c>
      <c r="Q1441" s="127"/>
      <c r="R1441" s="127"/>
      <c r="S1441" s="127"/>
      <c r="T1441" s="380"/>
      <c r="U1441" s="415"/>
      <c r="V1441" s="304"/>
      <c r="W1441" s="371"/>
      <c r="X1441" s="306"/>
      <c r="Y1441" s="307"/>
      <c r="Z1441" s="332"/>
      <c r="AA1441" s="333"/>
      <c r="AB1441" s="304"/>
      <c r="AC1441" s="351"/>
      <c r="AD1441" s="351"/>
      <c r="AE1441" s="360"/>
      <c r="AF1441" s="361"/>
      <c r="AG1441" s="351"/>
    </row>
    <row r="1442" spans="1:33" ht="15" hidden="1">
      <c r="A1442" s="76" t="s">
        <v>6237</v>
      </c>
      <c r="B1442" s="39" t="s">
        <v>4033</v>
      </c>
      <c r="C1442" s="40" t="s">
        <v>2228</v>
      </c>
      <c r="D1442" s="40" t="s">
        <v>2174</v>
      </c>
      <c r="E1442" s="40" t="s">
        <v>2124</v>
      </c>
      <c r="F1442" s="40" t="s">
        <v>2119</v>
      </c>
      <c r="G1442" s="42" t="s">
        <v>2108</v>
      </c>
      <c r="H1442" s="43" t="s">
        <v>3458</v>
      </c>
      <c r="I1442" s="255">
        <v>13341</v>
      </c>
      <c r="J1442" s="253">
        <v>1949</v>
      </c>
      <c r="K1442" s="254">
        <v>39</v>
      </c>
      <c r="L1442" s="170">
        <v>1342.35</v>
      </c>
      <c r="M1442" s="24">
        <f t="shared" si="144"/>
        <v>2.9233190000000002E-3</v>
      </c>
      <c r="N1442" s="24">
        <f t="shared" si="145"/>
        <v>4.2444583000000001E-3</v>
      </c>
      <c r="O1442" s="44">
        <f t="shared" si="146"/>
        <v>1.031012E-4</v>
      </c>
      <c r="P1442" s="20">
        <f t="shared" si="143"/>
        <v>15465</v>
      </c>
      <c r="Q1442" s="127"/>
      <c r="R1442" s="127"/>
      <c r="S1442" s="127"/>
      <c r="T1442" s="380"/>
      <c r="U1442" s="415"/>
      <c r="V1442" s="304"/>
      <c r="W1442" s="371"/>
      <c r="X1442" s="306"/>
      <c r="Y1442" s="307"/>
      <c r="Z1442" s="332"/>
      <c r="AA1442" s="333"/>
      <c r="AB1442" s="304"/>
      <c r="AC1442" s="351"/>
      <c r="AD1442" s="351"/>
      <c r="AE1442" s="360"/>
      <c r="AF1442" s="361"/>
      <c r="AG1442" s="351"/>
    </row>
    <row r="1443" spans="1:33" ht="15" hidden="1">
      <c r="A1443" s="76" t="s">
        <v>6238</v>
      </c>
      <c r="B1443" s="39" t="s">
        <v>4034</v>
      </c>
      <c r="C1443" s="40" t="s">
        <v>2228</v>
      </c>
      <c r="D1443" s="40" t="s">
        <v>2174</v>
      </c>
      <c r="E1443" s="40" t="s">
        <v>2126</v>
      </c>
      <c r="F1443" s="40" t="s">
        <v>2119</v>
      </c>
      <c r="G1443" s="42" t="s">
        <v>2108</v>
      </c>
      <c r="H1443" s="43" t="s">
        <v>3462</v>
      </c>
      <c r="I1443" s="255">
        <v>5370</v>
      </c>
      <c r="J1443" s="253">
        <v>759</v>
      </c>
      <c r="K1443" s="254">
        <v>43</v>
      </c>
      <c r="L1443" s="170">
        <v>827.76</v>
      </c>
      <c r="M1443" s="24">
        <f t="shared" si="144"/>
        <v>8.0074486999999993E-3</v>
      </c>
      <c r="N1443" s="24">
        <f t="shared" si="145"/>
        <v>7.3422894999999998E-3</v>
      </c>
      <c r="O1443" s="44">
        <f t="shared" si="146"/>
        <v>1.7835E-4</v>
      </c>
      <c r="P1443" s="20">
        <f t="shared" si="143"/>
        <v>26752</v>
      </c>
      <c r="Q1443" s="127"/>
      <c r="R1443" s="127"/>
      <c r="S1443" s="127"/>
      <c r="T1443" s="380"/>
      <c r="U1443" s="415"/>
      <c r="V1443" s="304"/>
      <c r="W1443" s="371"/>
      <c r="X1443" s="306"/>
      <c r="Y1443" s="307"/>
      <c r="Z1443" s="332"/>
      <c r="AA1443" s="333"/>
      <c r="AB1443" s="304"/>
      <c r="AC1443" s="351"/>
      <c r="AD1443" s="351"/>
      <c r="AE1443" s="360"/>
      <c r="AF1443" s="361"/>
      <c r="AG1443" s="351"/>
    </row>
    <row r="1444" spans="1:33" ht="15" hidden="1">
      <c r="A1444" s="77">
        <v>1811073</v>
      </c>
      <c r="B1444" s="39" t="s">
        <v>4035</v>
      </c>
      <c r="C1444" s="40" t="s">
        <v>2228</v>
      </c>
      <c r="D1444" s="40" t="s">
        <v>2174</v>
      </c>
      <c r="E1444" s="40" t="s">
        <v>2133</v>
      </c>
      <c r="F1444" s="40">
        <v>3</v>
      </c>
      <c r="G1444" s="42" t="s">
        <v>2109</v>
      </c>
      <c r="H1444" s="43" t="s">
        <v>3463</v>
      </c>
      <c r="I1444" s="255">
        <v>11984</v>
      </c>
      <c r="J1444" s="253">
        <v>1847</v>
      </c>
      <c r="K1444" s="254">
        <v>121</v>
      </c>
      <c r="L1444" s="170">
        <v>925.69</v>
      </c>
      <c r="M1444" s="24">
        <f t="shared" si="144"/>
        <v>1.0096795699999999E-2</v>
      </c>
      <c r="N1444" s="24">
        <f t="shared" si="145"/>
        <v>2.01458173E-2</v>
      </c>
      <c r="O1444" s="44">
        <f t="shared" si="146"/>
        <v>4.8935799999999996E-4</v>
      </c>
      <c r="P1444" s="20">
        <f t="shared" si="143"/>
        <v>73403</v>
      </c>
      <c r="Q1444" s="127"/>
      <c r="R1444" s="127"/>
      <c r="S1444" s="127"/>
      <c r="T1444" s="380"/>
      <c r="U1444" s="415"/>
      <c r="V1444" s="304"/>
      <c r="W1444" s="371"/>
      <c r="X1444" s="306"/>
      <c r="Y1444" s="307"/>
      <c r="Z1444" s="332"/>
      <c r="AA1444" s="333"/>
      <c r="AB1444" s="304"/>
      <c r="AC1444" s="351"/>
      <c r="AD1444" s="351"/>
      <c r="AE1444" s="360"/>
      <c r="AF1444" s="361"/>
      <c r="AG1444" s="351"/>
    </row>
    <row r="1445" spans="1:33" ht="15" hidden="1">
      <c r="A1445" s="76" t="s">
        <v>6239</v>
      </c>
      <c r="B1445" s="39" t="s">
        <v>4036</v>
      </c>
      <c r="C1445" s="40" t="s">
        <v>2228</v>
      </c>
      <c r="D1445" s="40" t="s">
        <v>2174</v>
      </c>
      <c r="E1445" s="40" t="s">
        <v>2157</v>
      </c>
      <c r="F1445" s="40">
        <v>3</v>
      </c>
      <c r="G1445" s="42" t="s">
        <v>2109</v>
      </c>
      <c r="H1445" s="43" t="s">
        <v>3464</v>
      </c>
      <c r="I1445" s="255">
        <v>14220</v>
      </c>
      <c r="J1445" s="253">
        <v>2239</v>
      </c>
      <c r="K1445" s="254">
        <v>360</v>
      </c>
      <c r="L1445" s="170">
        <v>977.32</v>
      </c>
      <c r="M1445" s="24">
        <f t="shared" si="144"/>
        <v>2.5316455599999999E-2</v>
      </c>
      <c r="N1445" s="24">
        <f t="shared" si="145"/>
        <v>5.7998960500000002E-2</v>
      </c>
      <c r="O1445" s="44">
        <f t="shared" si="146"/>
        <v>1.4088410999999999E-3</v>
      </c>
      <c r="P1445" s="20">
        <f t="shared" si="143"/>
        <v>211326</v>
      </c>
      <c r="Q1445" s="127"/>
      <c r="R1445" s="127"/>
      <c r="S1445" s="127"/>
      <c r="T1445" s="380"/>
      <c r="U1445" s="415"/>
      <c r="V1445" s="304"/>
      <c r="W1445" s="371"/>
      <c r="X1445" s="306"/>
      <c r="Y1445" s="307"/>
      <c r="Z1445" s="332"/>
      <c r="AA1445" s="333"/>
      <c r="AB1445" s="304"/>
      <c r="AC1445" s="351"/>
      <c r="AD1445" s="351"/>
      <c r="AE1445" s="360"/>
      <c r="AF1445" s="361"/>
      <c r="AG1445" s="351"/>
    </row>
    <row r="1446" spans="1:33" ht="15" hidden="1">
      <c r="A1446" s="76" t="s">
        <v>6240</v>
      </c>
      <c r="B1446" s="39" t="s">
        <v>4037</v>
      </c>
      <c r="C1446" s="40" t="s">
        <v>2228</v>
      </c>
      <c r="D1446" s="40" t="s">
        <v>2174</v>
      </c>
      <c r="E1446" s="40" t="s">
        <v>2159</v>
      </c>
      <c r="F1446" s="40" t="s">
        <v>2119</v>
      </c>
      <c r="G1446" s="42" t="s">
        <v>2108</v>
      </c>
      <c r="H1446" s="43" t="s">
        <v>3465</v>
      </c>
      <c r="I1446" s="255">
        <v>8187</v>
      </c>
      <c r="J1446" s="253">
        <v>1256</v>
      </c>
      <c r="K1446" s="254">
        <v>73</v>
      </c>
      <c r="L1446" s="170">
        <v>1127.5</v>
      </c>
      <c r="M1446" s="24">
        <f t="shared" si="144"/>
        <v>8.9165749999999995E-3</v>
      </c>
      <c r="N1446" s="24">
        <f t="shared" si="145"/>
        <v>9.9327876999999992E-3</v>
      </c>
      <c r="O1446" s="44">
        <f t="shared" si="146"/>
        <v>2.4127529999999999E-4</v>
      </c>
      <c r="P1446" s="20">
        <f t="shared" si="143"/>
        <v>36191</v>
      </c>
      <c r="Q1446" s="127"/>
      <c r="R1446" s="127"/>
      <c r="S1446" s="127"/>
      <c r="T1446" s="380"/>
      <c r="U1446" s="415"/>
      <c r="V1446" s="304"/>
      <c r="W1446" s="371"/>
      <c r="X1446" s="306"/>
      <c r="Y1446" s="307"/>
      <c r="Z1446" s="332"/>
      <c r="AA1446" s="333"/>
      <c r="AB1446" s="304"/>
      <c r="AC1446" s="351"/>
      <c r="AD1446" s="351"/>
      <c r="AE1446" s="360"/>
      <c r="AF1446" s="361"/>
      <c r="AG1446" s="351"/>
    </row>
    <row r="1447" spans="1:33" ht="15" hidden="1">
      <c r="A1447" s="76" t="s">
        <v>6241</v>
      </c>
      <c r="B1447" s="39" t="s">
        <v>4038</v>
      </c>
      <c r="C1447" s="40" t="s">
        <v>2228</v>
      </c>
      <c r="D1447" s="40" t="s">
        <v>2174</v>
      </c>
      <c r="E1447" s="40" t="s">
        <v>2172</v>
      </c>
      <c r="F1447" s="40" t="s">
        <v>2119</v>
      </c>
      <c r="G1447" s="42" t="s">
        <v>2108</v>
      </c>
      <c r="H1447" s="43" t="s">
        <v>3466</v>
      </c>
      <c r="I1447" s="255">
        <v>7702</v>
      </c>
      <c r="J1447" s="253">
        <v>1210</v>
      </c>
      <c r="K1447" s="254">
        <v>128</v>
      </c>
      <c r="L1447" s="170">
        <v>1046.8</v>
      </c>
      <c r="M1447" s="24">
        <f t="shared" si="144"/>
        <v>1.66190599E-2</v>
      </c>
      <c r="N1447" s="24">
        <f t="shared" si="145"/>
        <v>1.92100329E-2</v>
      </c>
      <c r="O1447" s="44">
        <f t="shared" si="146"/>
        <v>4.66627E-4</v>
      </c>
      <c r="P1447" s="20">
        <f t="shared" si="143"/>
        <v>69994</v>
      </c>
      <c r="Q1447" s="127"/>
      <c r="R1447" s="127"/>
      <c r="S1447" s="127"/>
      <c r="T1447" s="380"/>
      <c r="U1447" s="415"/>
      <c r="V1447" s="304"/>
      <c r="W1447" s="371"/>
      <c r="X1447" s="306"/>
      <c r="Y1447" s="307"/>
      <c r="Z1447" s="332"/>
      <c r="AA1447" s="333"/>
      <c r="AB1447" s="304"/>
      <c r="AC1447" s="351"/>
      <c r="AD1447" s="351"/>
      <c r="AE1447" s="360"/>
      <c r="AF1447" s="361"/>
      <c r="AG1447" s="351"/>
    </row>
    <row r="1448" spans="1:33" ht="15" hidden="1">
      <c r="A1448" s="76" t="s">
        <v>6242</v>
      </c>
      <c r="B1448" s="39" t="s">
        <v>4039</v>
      </c>
      <c r="C1448" s="40" t="s">
        <v>2228</v>
      </c>
      <c r="D1448" s="40" t="s">
        <v>2175</v>
      </c>
      <c r="E1448" s="40" t="s">
        <v>2116</v>
      </c>
      <c r="F1448" s="40" t="s">
        <v>2119</v>
      </c>
      <c r="G1448" s="42" t="s">
        <v>2108</v>
      </c>
      <c r="H1448" s="43" t="s">
        <v>3467</v>
      </c>
      <c r="I1448" s="255">
        <v>6140</v>
      </c>
      <c r="J1448" s="253">
        <v>718</v>
      </c>
      <c r="K1448" s="254">
        <v>162</v>
      </c>
      <c r="L1448" s="170">
        <v>557.80999999999995</v>
      </c>
      <c r="M1448" s="24">
        <f t="shared" si="144"/>
        <v>2.6384364800000001E-2</v>
      </c>
      <c r="N1448" s="24">
        <f t="shared" si="145"/>
        <v>3.3961337899999999E-2</v>
      </c>
      <c r="O1448" s="44">
        <f t="shared" si="146"/>
        <v>8.2494800000000004E-4</v>
      </c>
      <c r="P1448" s="20">
        <f t="shared" si="143"/>
        <v>123742</v>
      </c>
      <c r="Q1448" s="127"/>
      <c r="R1448" s="127"/>
      <c r="S1448" s="127"/>
      <c r="T1448" s="380"/>
      <c r="U1448" s="415"/>
      <c r="V1448" s="304"/>
      <c r="W1448" s="371"/>
      <c r="X1448" s="306"/>
      <c r="Y1448" s="307"/>
      <c r="Z1448" s="332"/>
      <c r="AA1448" s="333"/>
      <c r="AB1448" s="304"/>
      <c r="AC1448" s="351"/>
      <c r="AD1448" s="351"/>
      <c r="AE1448" s="360"/>
      <c r="AF1448" s="361"/>
      <c r="AG1448" s="351"/>
    </row>
    <row r="1449" spans="1:33" ht="15" hidden="1">
      <c r="A1449" s="76" t="s">
        <v>6243</v>
      </c>
      <c r="B1449" s="39" t="s">
        <v>4040</v>
      </c>
      <c r="C1449" s="40" t="s">
        <v>2228</v>
      </c>
      <c r="D1449" s="40" t="s">
        <v>2175</v>
      </c>
      <c r="E1449" s="40" t="s">
        <v>2115</v>
      </c>
      <c r="F1449" s="40" t="s">
        <v>2119</v>
      </c>
      <c r="G1449" s="42" t="s">
        <v>2108</v>
      </c>
      <c r="H1449" s="43" t="s">
        <v>3468</v>
      </c>
      <c r="I1449" s="255">
        <v>5402</v>
      </c>
      <c r="J1449" s="253">
        <v>686</v>
      </c>
      <c r="K1449" s="254">
        <v>114</v>
      </c>
      <c r="L1449" s="170">
        <v>619.20000000000005</v>
      </c>
      <c r="M1449" s="24">
        <f t="shared" si="144"/>
        <v>2.1103295000000001E-2</v>
      </c>
      <c r="N1449" s="24">
        <f t="shared" si="145"/>
        <v>2.3379942399999999E-2</v>
      </c>
      <c r="O1449" s="44">
        <f t="shared" si="146"/>
        <v>5.6791749999999998E-4</v>
      </c>
      <c r="P1449" s="20">
        <f t="shared" si="143"/>
        <v>85187</v>
      </c>
      <c r="Q1449" s="127"/>
      <c r="R1449" s="127"/>
      <c r="S1449" s="127"/>
      <c r="T1449" s="380"/>
      <c r="U1449" s="415"/>
      <c r="V1449" s="304"/>
      <c r="W1449" s="371"/>
      <c r="X1449" s="306"/>
      <c r="Y1449" s="307"/>
      <c r="Z1449" s="332"/>
      <c r="AA1449" s="333"/>
      <c r="AB1449" s="304"/>
      <c r="AC1449" s="351"/>
      <c r="AD1449" s="351"/>
      <c r="AE1449" s="360"/>
      <c r="AF1449" s="361"/>
      <c r="AG1449" s="351"/>
    </row>
    <row r="1450" spans="1:33" ht="15" hidden="1">
      <c r="A1450" s="76" t="s">
        <v>6244</v>
      </c>
      <c r="B1450" s="39" t="s">
        <v>4041</v>
      </c>
      <c r="C1450" s="40" t="s">
        <v>2228</v>
      </c>
      <c r="D1450" s="40" t="s">
        <v>2175</v>
      </c>
      <c r="E1450" s="40" t="s">
        <v>2120</v>
      </c>
      <c r="F1450" s="40" t="s">
        <v>2119</v>
      </c>
      <c r="G1450" s="42" t="s">
        <v>2108</v>
      </c>
      <c r="H1450" s="43" t="s">
        <v>3469</v>
      </c>
      <c r="I1450" s="255">
        <v>10156</v>
      </c>
      <c r="J1450" s="253">
        <v>1538</v>
      </c>
      <c r="K1450" s="254">
        <v>536</v>
      </c>
      <c r="L1450" s="170">
        <v>585.29</v>
      </c>
      <c r="M1450" s="24">
        <f t="shared" si="144"/>
        <v>5.27766837E-2</v>
      </c>
      <c r="N1450" s="24">
        <f t="shared" si="145"/>
        <v>0.13868430949999999</v>
      </c>
      <c r="O1450" s="44">
        <f t="shared" si="146"/>
        <v>3.3687528999999999E-3</v>
      </c>
      <c r="P1450" s="20">
        <f t="shared" si="143"/>
        <v>505312</v>
      </c>
      <c r="Q1450" s="127"/>
      <c r="R1450" s="127"/>
      <c r="S1450" s="127"/>
      <c r="T1450" s="380"/>
      <c r="U1450" s="415"/>
      <c r="V1450" s="304"/>
      <c r="W1450" s="371"/>
      <c r="X1450" s="306"/>
      <c r="Y1450" s="307"/>
      <c r="Z1450" s="332"/>
      <c r="AA1450" s="333"/>
      <c r="AB1450" s="304"/>
      <c r="AC1450" s="351"/>
      <c r="AD1450" s="351"/>
      <c r="AE1450" s="360"/>
      <c r="AF1450" s="361"/>
      <c r="AG1450" s="351"/>
    </row>
    <row r="1451" spans="1:33" ht="15" hidden="1">
      <c r="A1451" s="76" t="s">
        <v>6245</v>
      </c>
      <c r="B1451" s="39" t="s">
        <v>4042</v>
      </c>
      <c r="C1451" s="40" t="s">
        <v>2228</v>
      </c>
      <c r="D1451" s="40" t="s">
        <v>2175</v>
      </c>
      <c r="E1451" s="40" t="s">
        <v>2122</v>
      </c>
      <c r="F1451" s="40" t="s">
        <v>2119</v>
      </c>
      <c r="G1451" s="42" t="s">
        <v>2108</v>
      </c>
      <c r="H1451" s="43" t="s">
        <v>3470</v>
      </c>
      <c r="I1451" s="255">
        <v>4286</v>
      </c>
      <c r="J1451" s="253">
        <v>526</v>
      </c>
      <c r="K1451" s="254">
        <v>89</v>
      </c>
      <c r="L1451" s="170">
        <v>785.81</v>
      </c>
      <c r="M1451" s="24">
        <f t="shared" si="144"/>
        <v>2.07652823E-2</v>
      </c>
      <c r="N1451" s="24">
        <f t="shared" si="145"/>
        <v>1.38997193E-2</v>
      </c>
      <c r="O1451" s="44">
        <f t="shared" si="146"/>
        <v>3.3763530000000002E-4</v>
      </c>
      <c r="P1451" s="20">
        <f t="shared" si="143"/>
        <v>50645</v>
      </c>
      <c r="Q1451" s="127"/>
      <c r="R1451" s="127"/>
      <c r="S1451" s="127"/>
      <c r="T1451" s="380"/>
      <c r="U1451" s="415"/>
      <c r="V1451" s="304"/>
      <c r="W1451" s="371"/>
      <c r="X1451" s="306"/>
      <c r="Y1451" s="307"/>
      <c r="Z1451" s="332"/>
      <c r="AA1451" s="333"/>
      <c r="AB1451" s="304"/>
      <c r="AC1451" s="351"/>
      <c r="AD1451" s="351"/>
      <c r="AE1451" s="360"/>
      <c r="AF1451" s="361"/>
      <c r="AG1451" s="351"/>
    </row>
    <row r="1452" spans="1:33" ht="15" hidden="1">
      <c r="A1452" s="76" t="s">
        <v>6246</v>
      </c>
      <c r="B1452" s="39" t="s">
        <v>4043</v>
      </c>
      <c r="C1452" s="40" t="s">
        <v>2228</v>
      </c>
      <c r="D1452" s="40" t="s">
        <v>2175</v>
      </c>
      <c r="E1452" s="40" t="s">
        <v>2124</v>
      </c>
      <c r="F1452" s="40">
        <v>3</v>
      </c>
      <c r="G1452" s="42" t="s">
        <v>2109</v>
      </c>
      <c r="H1452" s="43" t="s">
        <v>3471</v>
      </c>
      <c r="I1452" s="255">
        <v>22413</v>
      </c>
      <c r="J1452" s="253">
        <v>2774</v>
      </c>
      <c r="K1452" s="254">
        <v>189</v>
      </c>
      <c r="L1452" s="170">
        <v>1356.66</v>
      </c>
      <c r="M1452" s="24">
        <f t="shared" si="144"/>
        <v>8.4326060000000005E-3</v>
      </c>
      <c r="N1452" s="24">
        <f t="shared" si="145"/>
        <v>1.7242381300000002E-2</v>
      </c>
      <c r="O1452" s="44">
        <f t="shared" si="146"/>
        <v>4.188312E-4</v>
      </c>
      <c r="P1452" s="20">
        <f t="shared" si="143"/>
        <v>62824</v>
      </c>
      <c r="Q1452" s="127"/>
      <c r="R1452" s="127"/>
      <c r="S1452" s="127"/>
      <c r="T1452" s="380"/>
      <c r="U1452" s="415"/>
      <c r="V1452" s="304"/>
      <c r="W1452" s="371"/>
      <c r="X1452" s="306"/>
      <c r="Y1452" s="307"/>
      <c r="Z1452" s="332"/>
      <c r="AA1452" s="333"/>
      <c r="AB1452" s="304"/>
      <c r="AC1452" s="351"/>
      <c r="AD1452" s="351"/>
      <c r="AE1452" s="360"/>
      <c r="AF1452" s="361"/>
      <c r="AG1452" s="351"/>
    </row>
    <row r="1453" spans="1:33" ht="15" hidden="1">
      <c r="A1453" s="76" t="s">
        <v>6247</v>
      </c>
      <c r="B1453" s="39" t="s">
        <v>4044</v>
      </c>
      <c r="C1453" s="40" t="s">
        <v>2228</v>
      </c>
      <c r="D1453" s="40" t="s">
        <v>2175</v>
      </c>
      <c r="E1453" s="40" t="s">
        <v>2126</v>
      </c>
      <c r="F1453" s="40">
        <v>3</v>
      </c>
      <c r="G1453" s="42" t="s">
        <v>2109</v>
      </c>
      <c r="H1453" s="43" t="s">
        <v>3472</v>
      </c>
      <c r="I1453" s="255">
        <v>10140</v>
      </c>
      <c r="J1453" s="253">
        <v>1316</v>
      </c>
      <c r="K1453" s="254">
        <v>243</v>
      </c>
      <c r="L1453" s="170">
        <v>948.56</v>
      </c>
      <c r="M1453" s="24">
        <f t="shared" si="144"/>
        <v>2.3964497000000001E-2</v>
      </c>
      <c r="N1453" s="24">
        <f t="shared" si="145"/>
        <v>3.3247530999999997E-2</v>
      </c>
      <c r="O1453" s="44">
        <f t="shared" si="146"/>
        <v>8.0760909999999997E-4</v>
      </c>
      <c r="P1453" s="20">
        <f t="shared" si="143"/>
        <v>121141</v>
      </c>
      <c r="Q1453" s="127"/>
      <c r="R1453" s="127"/>
      <c r="S1453" s="127"/>
      <c r="T1453" s="380"/>
      <c r="U1453" s="415"/>
      <c r="V1453" s="304"/>
      <c r="W1453" s="371"/>
      <c r="X1453" s="306"/>
      <c r="Y1453" s="307"/>
      <c r="Z1453" s="332"/>
      <c r="AA1453" s="333"/>
      <c r="AB1453" s="304"/>
      <c r="AC1453" s="351"/>
      <c r="AD1453" s="351"/>
      <c r="AE1453" s="360"/>
      <c r="AF1453" s="361"/>
      <c r="AG1453" s="351"/>
    </row>
    <row r="1454" spans="1:33" ht="15" hidden="1">
      <c r="A1454" s="76" t="s">
        <v>6248</v>
      </c>
      <c r="B1454" s="39" t="s">
        <v>4045</v>
      </c>
      <c r="C1454" s="40" t="s">
        <v>2228</v>
      </c>
      <c r="D1454" s="40" t="s">
        <v>2175</v>
      </c>
      <c r="E1454" s="40" t="s">
        <v>2133</v>
      </c>
      <c r="F1454" s="40">
        <v>3</v>
      </c>
      <c r="G1454" s="42" t="s">
        <v>2109</v>
      </c>
      <c r="H1454" s="43" t="s">
        <v>3473</v>
      </c>
      <c r="I1454" s="255">
        <v>8306</v>
      </c>
      <c r="J1454" s="253">
        <v>1029</v>
      </c>
      <c r="K1454" s="254">
        <v>92</v>
      </c>
      <c r="L1454" s="170">
        <v>713.23</v>
      </c>
      <c r="M1454" s="24">
        <f t="shared" si="144"/>
        <v>1.1076330299999999E-2</v>
      </c>
      <c r="N1454" s="24">
        <f t="shared" si="145"/>
        <v>1.5980180100000001E-2</v>
      </c>
      <c r="O1454" s="44">
        <f t="shared" si="146"/>
        <v>3.8817129999999997E-4</v>
      </c>
      <c r="P1454" s="20">
        <f t="shared" si="143"/>
        <v>58225</v>
      </c>
      <c r="Q1454" s="127"/>
      <c r="R1454" s="127"/>
      <c r="S1454" s="127"/>
      <c r="T1454" s="380"/>
      <c r="U1454" s="415"/>
      <c r="V1454" s="304"/>
      <c r="W1454" s="371"/>
      <c r="X1454" s="306"/>
      <c r="Y1454" s="307"/>
      <c r="Z1454" s="332"/>
      <c r="AA1454" s="333"/>
      <c r="AB1454" s="304"/>
      <c r="AC1454" s="351"/>
      <c r="AD1454" s="351"/>
      <c r="AE1454" s="360"/>
      <c r="AF1454" s="361"/>
      <c r="AG1454" s="351"/>
    </row>
    <row r="1455" spans="1:33" ht="15" hidden="1">
      <c r="A1455" s="76" t="s">
        <v>6249</v>
      </c>
      <c r="B1455" s="39" t="s">
        <v>4046</v>
      </c>
      <c r="C1455" s="40" t="s">
        <v>2228</v>
      </c>
      <c r="D1455" s="40" t="s">
        <v>2177</v>
      </c>
      <c r="E1455" s="40" t="s">
        <v>2116</v>
      </c>
      <c r="F1455" s="40" t="s">
        <v>2119</v>
      </c>
      <c r="G1455" s="42" t="s">
        <v>2108</v>
      </c>
      <c r="H1455" s="43" t="s">
        <v>3474</v>
      </c>
      <c r="I1455" s="255">
        <v>6605</v>
      </c>
      <c r="J1455" s="253">
        <v>898</v>
      </c>
      <c r="K1455" s="254">
        <v>187</v>
      </c>
      <c r="L1455" s="170">
        <v>901.56</v>
      </c>
      <c r="M1455" s="24">
        <f t="shared" si="144"/>
        <v>2.8311884900000001E-2</v>
      </c>
      <c r="N1455" s="24">
        <f t="shared" si="145"/>
        <v>2.82000894E-2</v>
      </c>
      <c r="O1455" s="44">
        <f t="shared" si="146"/>
        <v>6.8500270000000001E-4</v>
      </c>
      <c r="P1455" s="20">
        <f t="shared" si="143"/>
        <v>102750</v>
      </c>
      <c r="Q1455" s="127"/>
      <c r="R1455" s="127"/>
      <c r="S1455" s="127"/>
      <c r="T1455" s="380"/>
      <c r="U1455" s="415"/>
      <c r="V1455" s="304"/>
      <c r="W1455" s="371"/>
      <c r="X1455" s="306"/>
      <c r="Y1455" s="307"/>
      <c r="Z1455" s="332"/>
      <c r="AA1455" s="333"/>
      <c r="AB1455" s="304"/>
      <c r="AC1455" s="351"/>
      <c r="AD1455" s="351"/>
      <c r="AE1455" s="360"/>
      <c r="AF1455" s="361"/>
      <c r="AG1455" s="351"/>
    </row>
    <row r="1456" spans="1:33" ht="15" hidden="1">
      <c r="A1456" s="76" t="s">
        <v>6250</v>
      </c>
      <c r="B1456" s="39" t="s">
        <v>4047</v>
      </c>
      <c r="C1456" s="40" t="s">
        <v>2228</v>
      </c>
      <c r="D1456" s="40" t="s">
        <v>2177</v>
      </c>
      <c r="E1456" s="40" t="s">
        <v>2115</v>
      </c>
      <c r="F1456" s="40" t="s">
        <v>2119</v>
      </c>
      <c r="G1456" s="42" t="s">
        <v>2108</v>
      </c>
      <c r="H1456" s="43" t="s">
        <v>3475</v>
      </c>
      <c r="I1456" s="255">
        <v>9241</v>
      </c>
      <c r="J1456" s="253">
        <v>1292</v>
      </c>
      <c r="K1456" s="254">
        <v>289</v>
      </c>
      <c r="L1456" s="170">
        <v>699.11</v>
      </c>
      <c r="M1456" s="24">
        <f t="shared" si="144"/>
        <v>3.1273671599999997E-2</v>
      </c>
      <c r="N1456" s="24">
        <f t="shared" si="145"/>
        <v>5.7795745599999997E-2</v>
      </c>
      <c r="O1456" s="44">
        <f t="shared" si="146"/>
        <v>1.4039049E-3</v>
      </c>
      <c r="P1456" s="20">
        <f t="shared" si="143"/>
        <v>210585</v>
      </c>
      <c r="Q1456" s="127"/>
      <c r="R1456" s="127"/>
      <c r="S1456" s="127"/>
      <c r="T1456" s="380"/>
      <c r="U1456" s="415"/>
      <c r="V1456" s="304"/>
      <c r="W1456" s="371"/>
      <c r="X1456" s="306"/>
      <c r="Y1456" s="307"/>
      <c r="Z1456" s="332"/>
      <c r="AA1456" s="333"/>
      <c r="AB1456" s="304"/>
      <c r="AC1456" s="351"/>
      <c r="AD1456" s="351"/>
      <c r="AE1456" s="360"/>
      <c r="AF1456" s="361"/>
      <c r="AG1456" s="351"/>
    </row>
    <row r="1457" spans="1:33" ht="15" hidden="1">
      <c r="A1457" s="76" t="s">
        <v>6251</v>
      </c>
      <c r="B1457" s="39" t="s">
        <v>4048</v>
      </c>
      <c r="C1457" s="40" t="s">
        <v>2228</v>
      </c>
      <c r="D1457" s="40" t="s">
        <v>2177</v>
      </c>
      <c r="E1457" s="40" t="s">
        <v>2120</v>
      </c>
      <c r="F1457" s="40" t="s">
        <v>2119</v>
      </c>
      <c r="G1457" s="42" t="s">
        <v>2108</v>
      </c>
      <c r="H1457" s="43" t="s">
        <v>3476</v>
      </c>
      <c r="I1457" s="255">
        <v>5549</v>
      </c>
      <c r="J1457" s="253">
        <v>787</v>
      </c>
      <c r="K1457" s="254">
        <v>142</v>
      </c>
      <c r="L1457" s="170">
        <v>753.09</v>
      </c>
      <c r="M1457" s="24">
        <f t="shared" si="144"/>
        <v>2.5590196400000001E-2</v>
      </c>
      <c r="N1457" s="24">
        <f t="shared" si="145"/>
        <v>2.67424671E-2</v>
      </c>
      <c r="O1457" s="44">
        <f t="shared" si="146"/>
        <v>6.4959589999999997E-4</v>
      </c>
      <c r="P1457" s="20">
        <f t="shared" si="143"/>
        <v>97439</v>
      </c>
      <c r="Q1457" s="127"/>
      <c r="R1457" s="127"/>
      <c r="S1457" s="127"/>
      <c r="T1457" s="380"/>
      <c r="U1457" s="415"/>
      <c r="V1457" s="304"/>
      <c r="W1457" s="371"/>
      <c r="X1457" s="306"/>
      <c r="Y1457" s="307"/>
      <c r="Z1457" s="332"/>
      <c r="AA1457" s="333"/>
      <c r="AB1457" s="304"/>
      <c r="AC1457" s="351"/>
      <c r="AD1457" s="351"/>
      <c r="AE1457" s="360"/>
      <c r="AF1457" s="361"/>
      <c r="AG1457" s="351"/>
    </row>
    <row r="1458" spans="1:33" ht="15" hidden="1">
      <c r="A1458" s="76" t="s">
        <v>6252</v>
      </c>
      <c r="B1458" s="39" t="s">
        <v>4049</v>
      </c>
      <c r="C1458" s="40" t="s">
        <v>2228</v>
      </c>
      <c r="D1458" s="40" t="s">
        <v>2177</v>
      </c>
      <c r="E1458" s="40" t="s">
        <v>2122</v>
      </c>
      <c r="F1458" s="40" t="s">
        <v>2119</v>
      </c>
      <c r="G1458" s="42" t="s">
        <v>2108</v>
      </c>
      <c r="H1458" s="43" t="s">
        <v>3477</v>
      </c>
      <c r="I1458" s="255">
        <v>5193</v>
      </c>
      <c r="J1458" s="253">
        <v>770</v>
      </c>
      <c r="K1458" s="254">
        <v>110</v>
      </c>
      <c r="L1458" s="170">
        <v>1192.27</v>
      </c>
      <c r="M1458" s="24">
        <f t="shared" si="144"/>
        <v>2.1182360800000001E-2</v>
      </c>
      <c r="N1458" s="24">
        <f t="shared" si="145"/>
        <v>1.3680137699999999E-2</v>
      </c>
      <c r="O1458" s="44">
        <f t="shared" si="146"/>
        <v>3.3230139999999999E-4</v>
      </c>
      <c r="P1458" s="20">
        <f t="shared" si="143"/>
        <v>49845</v>
      </c>
      <c r="Q1458" s="127"/>
      <c r="R1458" s="127"/>
      <c r="S1458" s="127"/>
      <c r="T1458" s="380"/>
      <c r="U1458" s="415"/>
      <c r="V1458" s="304"/>
      <c r="W1458" s="371"/>
      <c r="X1458" s="306"/>
      <c r="Y1458" s="307"/>
      <c r="Z1458" s="332"/>
      <c r="AA1458" s="333"/>
      <c r="AB1458" s="304"/>
      <c r="AC1458" s="351"/>
      <c r="AD1458" s="351"/>
      <c r="AE1458" s="360"/>
      <c r="AF1458" s="361"/>
      <c r="AG1458" s="351"/>
    </row>
    <row r="1459" spans="1:33" ht="15" hidden="1">
      <c r="A1459" s="76" t="s">
        <v>6253</v>
      </c>
      <c r="B1459" s="39" t="s">
        <v>4050</v>
      </c>
      <c r="C1459" s="40" t="s">
        <v>2228</v>
      </c>
      <c r="D1459" s="40" t="s">
        <v>2177</v>
      </c>
      <c r="E1459" s="40" t="s">
        <v>2124</v>
      </c>
      <c r="F1459" s="40" t="s">
        <v>2119</v>
      </c>
      <c r="G1459" s="42" t="s">
        <v>2108</v>
      </c>
      <c r="H1459" s="43" t="s">
        <v>3478</v>
      </c>
      <c r="I1459" s="255">
        <v>4857</v>
      </c>
      <c r="J1459" s="253">
        <v>637</v>
      </c>
      <c r="K1459" s="254">
        <v>0</v>
      </c>
      <c r="L1459" s="170">
        <v>561.73</v>
      </c>
      <c r="M1459" s="24">
        <f t="shared" si="144"/>
        <v>0</v>
      </c>
      <c r="N1459" s="24">
        <f t="shared" si="145"/>
        <v>0</v>
      </c>
      <c r="O1459" s="44">
        <f t="shared" si="146"/>
        <v>0</v>
      </c>
      <c r="P1459" s="20">
        <f t="shared" si="143"/>
        <v>0</v>
      </c>
      <c r="Q1459" s="128"/>
      <c r="R1459" s="154"/>
      <c r="S1459" s="141"/>
      <c r="T1459" s="396"/>
      <c r="U1459" s="415"/>
      <c r="V1459" s="304"/>
      <c r="W1459" s="371"/>
      <c r="X1459" s="306"/>
      <c r="Y1459" s="307"/>
      <c r="Z1459" s="332"/>
      <c r="AA1459" s="333"/>
      <c r="AB1459" s="304"/>
      <c r="AC1459" s="304"/>
      <c r="AD1459" s="304"/>
      <c r="AE1459" s="360"/>
      <c r="AF1459" s="361"/>
      <c r="AG1459" s="351"/>
    </row>
    <row r="1460" spans="1:33" ht="15" hidden="1">
      <c r="A1460" s="76" t="s">
        <v>6254</v>
      </c>
      <c r="B1460" s="39" t="s">
        <v>4051</v>
      </c>
      <c r="C1460" s="40" t="s">
        <v>2228</v>
      </c>
      <c r="D1460" s="40" t="s">
        <v>2177</v>
      </c>
      <c r="E1460" s="40" t="s">
        <v>2126</v>
      </c>
      <c r="F1460" s="40" t="s">
        <v>2119</v>
      </c>
      <c r="G1460" s="42" t="s">
        <v>2108</v>
      </c>
      <c r="H1460" s="43" t="s">
        <v>3479</v>
      </c>
      <c r="I1460" s="255">
        <v>6535</v>
      </c>
      <c r="J1460" s="253">
        <v>937</v>
      </c>
      <c r="K1460" s="254">
        <v>84</v>
      </c>
      <c r="L1460" s="170">
        <v>1250.19</v>
      </c>
      <c r="M1460" s="24">
        <f t="shared" si="144"/>
        <v>1.28538638E-2</v>
      </c>
      <c r="N1460" s="24">
        <f t="shared" si="145"/>
        <v>9.6337919000000008E-3</v>
      </c>
      <c r="O1460" s="44">
        <f t="shared" si="146"/>
        <v>2.340125E-4</v>
      </c>
      <c r="P1460" s="20">
        <f t="shared" si="143"/>
        <v>35101</v>
      </c>
      <c r="Q1460" s="127"/>
      <c r="R1460" s="127"/>
      <c r="S1460" s="127"/>
      <c r="T1460" s="380"/>
      <c r="U1460" s="415"/>
      <c r="V1460" s="304"/>
      <c r="W1460" s="371"/>
      <c r="X1460" s="306"/>
      <c r="Y1460" s="307"/>
      <c r="Z1460" s="332"/>
      <c r="AA1460" s="333"/>
      <c r="AB1460" s="304"/>
      <c r="AC1460" s="351"/>
      <c r="AD1460" s="351"/>
      <c r="AE1460" s="360"/>
      <c r="AF1460" s="361"/>
      <c r="AG1460" s="351"/>
    </row>
    <row r="1461" spans="1:33" ht="15" hidden="1">
      <c r="A1461" s="76" t="s">
        <v>6255</v>
      </c>
      <c r="B1461" s="39" t="s">
        <v>4052</v>
      </c>
      <c r="C1461" s="40" t="s">
        <v>2228</v>
      </c>
      <c r="D1461" s="40" t="s">
        <v>2177</v>
      </c>
      <c r="E1461" s="40" t="s">
        <v>2133</v>
      </c>
      <c r="F1461" s="40" t="s">
        <v>2119</v>
      </c>
      <c r="G1461" s="42" t="s">
        <v>2108</v>
      </c>
      <c r="H1461" s="43" t="s">
        <v>3480</v>
      </c>
      <c r="I1461" s="255">
        <v>8872</v>
      </c>
      <c r="J1461" s="253">
        <v>1309</v>
      </c>
      <c r="K1461" s="254">
        <v>199</v>
      </c>
      <c r="L1461" s="170">
        <v>950.9</v>
      </c>
      <c r="M1461" s="24">
        <f t="shared" ref="M1461:M1492" si="147" xml:space="preserve"> ROUNDDOWN(K1461/I1461,10)</f>
        <v>2.2430117199999999E-2</v>
      </c>
      <c r="N1461" s="24">
        <f t="shared" ref="N1461:N1492" si="148">ROUNDDOWN(J1461*M1461/L1461,10)</f>
        <v>3.0877088399999999E-2</v>
      </c>
      <c r="O1461" s="44">
        <f t="shared" ref="O1461:O1492" si="149">ROUNDDOWN(N1461/$N$2499,10)</f>
        <v>7.500292E-4</v>
      </c>
      <c r="P1461" s="20">
        <f t="shared" si="143"/>
        <v>112504</v>
      </c>
      <c r="Q1461" s="127"/>
      <c r="R1461" s="127"/>
      <c r="S1461" s="127"/>
      <c r="T1461" s="380"/>
      <c r="U1461" s="415"/>
      <c r="V1461" s="304"/>
      <c r="W1461" s="371"/>
      <c r="X1461" s="306"/>
      <c r="Y1461" s="307"/>
      <c r="Z1461" s="332"/>
      <c r="AA1461" s="333"/>
      <c r="AB1461" s="304"/>
      <c r="AC1461" s="351"/>
      <c r="AD1461" s="351"/>
      <c r="AE1461" s="360"/>
      <c r="AF1461" s="361"/>
      <c r="AG1461" s="351"/>
    </row>
    <row r="1462" spans="1:33" ht="15" hidden="1">
      <c r="A1462" s="76" t="s">
        <v>6256</v>
      </c>
      <c r="B1462" s="39" t="s">
        <v>4053</v>
      </c>
      <c r="C1462" s="40" t="s">
        <v>2228</v>
      </c>
      <c r="D1462" s="40" t="s">
        <v>2177</v>
      </c>
      <c r="E1462" s="40" t="s">
        <v>2157</v>
      </c>
      <c r="F1462" s="40" t="s">
        <v>2119</v>
      </c>
      <c r="G1462" s="42" t="s">
        <v>2108</v>
      </c>
      <c r="H1462" s="43" t="s">
        <v>3481</v>
      </c>
      <c r="I1462" s="255">
        <v>10640</v>
      </c>
      <c r="J1462" s="253">
        <v>1345</v>
      </c>
      <c r="K1462" s="254">
        <v>108</v>
      </c>
      <c r="L1462" s="170">
        <v>1184.5899999999999</v>
      </c>
      <c r="M1462" s="24">
        <f t="shared" si="147"/>
        <v>1.01503759E-2</v>
      </c>
      <c r="N1462" s="24">
        <f t="shared" si="148"/>
        <v>1.1524878299999999E-2</v>
      </c>
      <c r="O1462" s="44">
        <f t="shared" si="149"/>
        <v>2.7994849999999998E-4</v>
      </c>
      <c r="P1462" s="20">
        <f t="shared" si="143"/>
        <v>41992</v>
      </c>
      <c r="Q1462" s="127"/>
      <c r="R1462" s="127"/>
      <c r="S1462" s="127"/>
      <c r="T1462" s="380"/>
      <c r="U1462" s="415"/>
      <c r="V1462" s="304"/>
      <c r="W1462" s="371"/>
      <c r="X1462" s="306"/>
      <c r="Y1462" s="307"/>
      <c r="Z1462" s="332"/>
      <c r="AA1462" s="333"/>
      <c r="AB1462" s="304"/>
      <c r="AC1462" s="351"/>
      <c r="AD1462" s="351"/>
      <c r="AE1462" s="360"/>
      <c r="AF1462" s="361"/>
      <c r="AG1462" s="351"/>
    </row>
    <row r="1463" spans="1:33" ht="15" hidden="1">
      <c r="A1463" s="76" t="s">
        <v>6257</v>
      </c>
      <c r="B1463" s="39" t="s">
        <v>4054</v>
      </c>
      <c r="C1463" s="40" t="s">
        <v>2228</v>
      </c>
      <c r="D1463" s="40" t="s">
        <v>2177</v>
      </c>
      <c r="E1463" s="40" t="s">
        <v>2159</v>
      </c>
      <c r="F1463" s="40" t="s">
        <v>2119</v>
      </c>
      <c r="G1463" s="42" t="s">
        <v>2108</v>
      </c>
      <c r="H1463" s="43" t="s">
        <v>3482</v>
      </c>
      <c r="I1463" s="255">
        <v>3903</v>
      </c>
      <c r="J1463" s="253">
        <v>573</v>
      </c>
      <c r="K1463" s="254">
        <v>90</v>
      </c>
      <c r="L1463" s="170">
        <v>780.64</v>
      </c>
      <c r="M1463" s="24">
        <f t="shared" si="147"/>
        <v>2.3059185199999999E-2</v>
      </c>
      <c r="N1463" s="24">
        <f t="shared" si="148"/>
        <v>1.6925744400000001E-2</v>
      </c>
      <c r="O1463" s="44">
        <f t="shared" si="149"/>
        <v>4.1113979999999998E-4</v>
      </c>
      <c r="P1463" s="20">
        <f t="shared" si="143"/>
        <v>61670</v>
      </c>
      <c r="Q1463" s="127"/>
      <c r="R1463" s="127"/>
      <c r="S1463" s="127"/>
      <c r="T1463" s="380"/>
      <c r="U1463" s="415"/>
      <c r="V1463" s="304"/>
      <c r="W1463" s="371"/>
      <c r="X1463" s="306"/>
      <c r="Y1463" s="307"/>
      <c r="Z1463" s="332"/>
      <c r="AA1463" s="333"/>
      <c r="AB1463" s="304"/>
      <c r="AC1463" s="351"/>
      <c r="AD1463" s="351"/>
      <c r="AE1463" s="360"/>
      <c r="AF1463" s="361"/>
      <c r="AG1463" s="351"/>
    </row>
    <row r="1464" spans="1:33" ht="15" hidden="1">
      <c r="A1464" s="76" t="s">
        <v>6258</v>
      </c>
      <c r="B1464" s="39" t="s">
        <v>4055</v>
      </c>
      <c r="C1464" s="40" t="s">
        <v>2228</v>
      </c>
      <c r="D1464" s="40" t="s">
        <v>2177</v>
      </c>
      <c r="E1464" s="40" t="s">
        <v>2172</v>
      </c>
      <c r="F1464" s="40" t="s">
        <v>2119</v>
      </c>
      <c r="G1464" s="42" t="s">
        <v>2108</v>
      </c>
      <c r="H1464" s="43" t="s">
        <v>3483</v>
      </c>
      <c r="I1464" s="255">
        <v>13003</v>
      </c>
      <c r="J1464" s="253">
        <v>1762</v>
      </c>
      <c r="K1464" s="254">
        <v>160</v>
      </c>
      <c r="L1464" s="170">
        <v>1336.56</v>
      </c>
      <c r="M1464" s="24">
        <f t="shared" si="147"/>
        <v>1.23048527E-2</v>
      </c>
      <c r="N1464" s="24">
        <f t="shared" si="148"/>
        <v>1.6221606499999999E-2</v>
      </c>
      <c r="O1464" s="44">
        <f t="shared" si="149"/>
        <v>3.9403579999999999E-4</v>
      </c>
      <c r="P1464" s="20">
        <f t="shared" si="143"/>
        <v>59105</v>
      </c>
      <c r="Q1464" s="127"/>
      <c r="R1464" s="127"/>
      <c r="S1464" s="127"/>
      <c r="T1464" s="380"/>
      <c r="U1464" s="415"/>
      <c r="V1464" s="304"/>
      <c r="W1464" s="371"/>
      <c r="X1464" s="306"/>
      <c r="Y1464" s="307"/>
      <c r="Z1464" s="332"/>
      <c r="AA1464" s="333"/>
      <c r="AB1464" s="304"/>
      <c r="AC1464" s="351"/>
      <c r="AD1464" s="351"/>
      <c r="AE1464" s="360"/>
      <c r="AF1464" s="361"/>
      <c r="AG1464" s="351"/>
    </row>
    <row r="1465" spans="1:33" ht="15" hidden="1">
      <c r="A1465" s="76" t="s">
        <v>6259</v>
      </c>
      <c r="B1465" s="39" t="s">
        <v>4056</v>
      </c>
      <c r="C1465" s="40" t="s">
        <v>2228</v>
      </c>
      <c r="D1465" s="40" t="s">
        <v>2179</v>
      </c>
      <c r="E1465" s="40" t="s">
        <v>2116</v>
      </c>
      <c r="F1465" s="40" t="s">
        <v>2117</v>
      </c>
      <c r="G1465" s="42" t="s">
        <v>2107</v>
      </c>
      <c r="H1465" s="43" t="s">
        <v>3484</v>
      </c>
      <c r="I1465" s="255">
        <v>15376</v>
      </c>
      <c r="J1465" s="253">
        <v>1972</v>
      </c>
      <c r="K1465" s="254">
        <v>97</v>
      </c>
      <c r="L1465" s="170">
        <v>1604.76</v>
      </c>
      <c r="M1465" s="24">
        <f t="shared" si="147"/>
        <v>6.3085327000000002E-3</v>
      </c>
      <c r="N1465" s="24">
        <f t="shared" si="148"/>
        <v>7.7522036999999999E-3</v>
      </c>
      <c r="O1465" s="44">
        <f t="shared" si="149"/>
        <v>1.8830720000000001E-4</v>
      </c>
      <c r="P1465" s="20">
        <f t="shared" si="143"/>
        <v>28246</v>
      </c>
      <c r="Q1465" s="127"/>
      <c r="R1465" s="127"/>
      <c r="S1465" s="127"/>
      <c r="T1465" s="380"/>
      <c r="U1465" s="415"/>
      <c r="V1465" s="304"/>
      <c r="W1465" s="371"/>
      <c r="X1465" s="306"/>
      <c r="Y1465" s="307"/>
      <c r="Z1465" s="332"/>
      <c r="AA1465" s="333"/>
      <c r="AB1465" s="304"/>
      <c r="AC1465" s="351"/>
      <c r="AD1465" s="351"/>
      <c r="AE1465" s="360"/>
      <c r="AF1465" s="361"/>
      <c r="AG1465" s="351"/>
    </row>
    <row r="1466" spans="1:33" ht="15" hidden="1">
      <c r="A1466" s="76" t="s">
        <v>6260</v>
      </c>
      <c r="B1466" s="39" t="s">
        <v>4057</v>
      </c>
      <c r="C1466" s="40" t="s">
        <v>2228</v>
      </c>
      <c r="D1466" s="40" t="s">
        <v>2179</v>
      </c>
      <c r="E1466" s="40" t="s">
        <v>2115</v>
      </c>
      <c r="F1466" s="40" t="s">
        <v>2119</v>
      </c>
      <c r="G1466" s="42" t="s">
        <v>2108</v>
      </c>
      <c r="H1466" s="43" t="s">
        <v>3485</v>
      </c>
      <c r="I1466" s="255">
        <v>4074</v>
      </c>
      <c r="J1466" s="253">
        <v>558</v>
      </c>
      <c r="K1466" s="254">
        <v>146</v>
      </c>
      <c r="L1466" s="170">
        <v>740.91</v>
      </c>
      <c r="M1466" s="24">
        <f t="shared" si="147"/>
        <v>3.5837015200000003E-2</v>
      </c>
      <c r="N1466" s="24">
        <f t="shared" si="148"/>
        <v>2.69898563E-2</v>
      </c>
      <c r="O1466" s="44">
        <f t="shared" si="149"/>
        <v>6.5560520000000004E-4</v>
      </c>
      <c r="P1466" s="20">
        <f t="shared" si="143"/>
        <v>98340</v>
      </c>
      <c r="Q1466" s="127"/>
      <c r="R1466" s="127"/>
      <c r="S1466" s="127"/>
      <c r="T1466" s="380"/>
      <c r="U1466" s="415"/>
      <c r="V1466" s="304"/>
      <c r="W1466" s="371"/>
      <c r="X1466" s="306"/>
      <c r="Y1466" s="307"/>
      <c r="Z1466" s="332"/>
      <c r="AA1466" s="333"/>
      <c r="AB1466" s="304"/>
      <c r="AC1466" s="351"/>
      <c r="AD1466" s="351"/>
      <c r="AE1466" s="360"/>
      <c r="AF1466" s="361"/>
      <c r="AG1466" s="351"/>
    </row>
    <row r="1467" spans="1:33" ht="15" hidden="1">
      <c r="A1467" s="76" t="s">
        <v>6261</v>
      </c>
      <c r="B1467" s="39" t="s">
        <v>4058</v>
      </c>
      <c r="C1467" s="40" t="s">
        <v>2228</v>
      </c>
      <c r="D1467" s="40" t="s">
        <v>2179</v>
      </c>
      <c r="E1467" s="40" t="s">
        <v>2120</v>
      </c>
      <c r="F1467" s="40" t="s">
        <v>2119</v>
      </c>
      <c r="G1467" s="42" t="s">
        <v>2108</v>
      </c>
      <c r="H1467" s="43" t="s">
        <v>3486</v>
      </c>
      <c r="I1467" s="255">
        <v>4591</v>
      </c>
      <c r="J1467" s="253">
        <v>692</v>
      </c>
      <c r="K1467" s="254">
        <v>62</v>
      </c>
      <c r="L1467" s="170">
        <v>879.75</v>
      </c>
      <c r="M1467" s="24">
        <f t="shared" si="147"/>
        <v>1.3504683E-2</v>
      </c>
      <c r="N1467" s="24">
        <f t="shared" si="148"/>
        <v>1.06226094E-2</v>
      </c>
      <c r="O1467" s="44">
        <f t="shared" si="149"/>
        <v>2.5803160000000003E-4</v>
      </c>
      <c r="P1467" s="20">
        <f t="shared" si="143"/>
        <v>38704</v>
      </c>
      <c r="Q1467" s="127"/>
      <c r="R1467" s="127"/>
      <c r="S1467" s="127"/>
      <c r="T1467" s="380"/>
      <c r="U1467" s="415"/>
      <c r="V1467" s="304"/>
      <c r="W1467" s="371"/>
      <c r="X1467" s="306"/>
      <c r="Y1467" s="307"/>
      <c r="Z1467" s="332"/>
      <c r="AA1467" s="333"/>
      <c r="AB1467" s="304"/>
      <c r="AC1467" s="351"/>
      <c r="AD1467" s="351"/>
      <c r="AE1467" s="360"/>
      <c r="AF1467" s="361"/>
      <c r="AG1467" s="351"/>
    </row>
    <row r="1468" spans="1:33" ht="15" hidden="1">
      <c r="A1468" s="76" t="s">
        <v>6262</v>
      </c>
      <c r="B1468" s="39" t="s">
        <v>4059</v>
      </c>
      <c r="C1468" s="40" t="s">
        <v>2228</v>
      </c>
      <c r="D1468" s="40" t="s">
        <v>2179</v>
      </c>
      <c r="E1468" s="40" t="s">
        <v>2122</v>
      </c>
      <c r="F1468" s="40" t="s">
        <v>2119</v>
      </c>
      <c r="G1468" s="42" t="s">
        <v>2108</v>
      </c>
      <c r="H1468" s="43" t="s">
        <v>3487</v>
      </c>
      <c r="I1468" s="255">
        <v>4465</v>
      </c>
      <c r="J1468" s="253">
        <v>497</v>
      </c>
      <c r="K1468" s="254">
        <v>172</v>
      </c>
      <c r="L1468" s="170">
        <v>679.1</v>
      </c>
      <c r="M1468" s="24">
        <f t="shared" si="147"/>
        <v>3.8521836499999997E-2</v>
      </c>
      <c r="N1468" s="24">
        <f t="shared" si="148"/>
        <v>2.8192243700000001E-2</v>
      </c>
      <c r="O1468" s="44">
        <f t="shared" si="149"/>
        <v>6.8481209999999995E-4</v>
      </c>
      <c r="P1468" s="20">
        <f t="shared" si="143"/>
        <v>102721</v>
      </c>
      <c r="Q1468" s="127"/>
      <c r="R1468" s="127"/>
      <c r="S1468" s="127"/>
      <c r="T1468" s="380"/>
      <c r="U1468" s="415"/>
      <c r="V1468" s="304"/>
      <c r="W1468" s="371"/>
      <c r="X1468" s="306"/>
      <c r="Y1468" s="307"/>
      <c r="Z1468" s="332"/>
      <c r="AA1468" s="333"/>
      <c r="AB1468" s="304"/>
      <c r="AC1468" s="351"/>
      <c r="AD1468" s="351"/>
      <c r="AE1468" s="360"/>
      <c r="AF1468" s="361"/>
      <c r="AG1468" s="351"/>
    </row>
    <row r="1469" spans="1:33" ht="15" hidden="1">
      <c r="A1469" s="76" t="s">
        <v>6263</v>
      </c>
      <c r="B1469" s="39" t="s">
        <v>4060</v>
      </c>
      <c r="C1469" s="40" t="s">
        <v>2228</v>
      </c>
      <c r="D1469" s="40" t="s">
        <v>2179</v>
      </c>
      <c r="E1469" s="40" t="s">
        <v>2124</v>
      </c>
      <c r="F1469" s="40">
        <v>3</v>
      </c>
      <c r="G1469" s="42" t="s">
        <v>2109</v>
      </c>
      <c r="H1469" s="43" t="s">
        <v>3488</v>
      </c>
      <c r="I1469" s="255">
        <v>12347</v>
      </c>
      <c r="J1469" s="253">
        <v>1647</v>
      </c>
      <c r="K1469" s="254">
        <v>187</v>
      </c>
      <c r="L1469" s="170">
        <v>946.69</v>
      </c>
      <c r="M1469" s="24">
        <f t="shared" si="147"/>
        <v>1.5145379400000001E-2</v>
      </c>
      <c r="N1469" s="24">
        <f t="shared" si="148"/>
        <v>2.63491109E-2</v>
      </c>
      <c r="O1469" s="44">
        <f t="shared" si="149"/>
        <v>6.4004100000000005E-4</v>
      </c>
      <c r="P1469" s="20">
        <f t="shared" si="143"/>
        <v>96006</v>
      </c>
      <c r="Q1469" s="127"/>
      <c r="R1469" s="127"/>
      <c r="S1469" s="127"/>
      <c r="T1469" s="380"/>
      <c r="U1469" s="415"/>
      <c r="V1469" s="304"/>
      <c r="W1469" s="371"/>
      <c r="X1469" s="306"/>
      <c r="Y1469" s="307"/>
      <c r="Z1469" s="332"/>
      <c r="AA1469" s="333"/>
      <c r="AB1469" s="304"/>
      <c r="AC1469" s="351"/>
      <c r="AD1469" s="351"/>
      <c r="AE1469" s="360"/>
      <c r="AF1469" s="361"/>
      <c r="AG1469" s="351"/>
    </row>
    <row r="1470" spans="1:33" ht="15" hidden="1">
      <c r="A1470" s="76" t="s">
        <v>6264</v>
      </c>
      <c r="B1470" s="39" t="s">
        <v>4061</v>
      </c>
      <c r="C1470" s="40" t="s">
        <v>2228</v>
      </c>
      <c r="D1470" s="40" t="s">
        <v>2179</v>
      </c>
      <c r="E1470" s="40" t="s">
        <v>2126</v>
      </c>
      <c r="F1470" s="40" t="s">
        <v>2119</v>
      </c>
      <c r="G1470" s="42" t="s">
        <v>2108</v>
      </c>
      <c r="H1470" s="43" t="s">
        <v>3484</v>
      </c>
      <c r="I1470" s="255">
        <v>14900</v>
      </c>
      <c r="J1470" s="253">
        <v>2203</v>
      </c>
      <c r="K1470" s="254">
        <v>129</v>
      </c>
      <c r="L1470" s="170">
        <v>842.24</v>
      </c>
      <c r="M1470" s="24">
        <f t="shared" si="147"/>
        <v>8.6577180999999996E-3</v>
      </c>
      <c r="N1470" s="24">
        <f t="shared" si="148"/>
        <v>2.2645508299999999E-2</v>
      </c>
      <c r="O1470" s="44">
        <f t="shared" si="149"/>
        <v>5.5007750000000001E-4</v>
      </c>
      <c r="P1470" s="20">
        <f t="shared" si="143"/>
        <v>82511</v>
      </c>
      <c r="Q1470" s="127"/>
      <c r="R1470" s="127"/>
      <c r="S1470" s="127"/>
      <c r="T1470" s="380"/>
      <c r="U1470" s="415"/>
      <c r="V1470" s="304"/>
      <c r="W1470" s="371"/>
      <c r="X1470" s="306"/>
      <c r="Y1470" s="307"/>
      <c r="Z1470" s="332"/>
      <c r="AA1470" s="333"/>
      <c r="AB1470" s="304"/>
      <c r="AC1470" s="351"/>
      <c r="AD1470" s="351"/>
      <c r="AE1470" s="360"/>
      <c r="AF1470" s="361"/>
      <c r="AG1470" s="351"/>
    </row>
    <row r="1471" spans="1:33" ht="15" hidden="1">
      <c r="A1471" s="76" t="s">
        <v>6265</v>
      </c>
      <c r="B1471" s="39" t="s">
        <v>4062</v>
      </c>
      <c r="C1471" s="40" t="s">
        <v>2228</v>
      </c>
      <c r="D1471" s="40" t="s">
        <v>2179</v>
      </c>
      <c r="E1471" s="40" t="s">
        <v>2133</v>
      </c>
      <c r="F1471" s="40">
        <v>3</v>
      </c>
      <c r="G1471" s="42" t="s">
        <v>2109</v>
      </c>
      <c r="H1471" s="43" t="s">
        <v>3489</v>
      </c>
      <c r="I1471" s="255">
        <v>7008</v>
      </c>
      <c r="J1471" s="253">
        <v>962</v>
      </c>
      <c r="K1471" s="254">
        <v>143</v>
      </c>
      <c r="L1471" s="170">
        <v>917.44</v>
      </c>
      <c r="M1471" s="24">
        <f t="shared" si="147"/>
        <v>2.0405251100000001E-2</v>
      </c>
      <c r="N1471" s="24">
        <f t="shared" si="148"/>
        <v>2.1396332699999999E-2</v>
      </c>
      <c r="O1471" s="44">
        <f t="shared" si="149"/>
        <v>5.1973399999999999E-4</v>
      </c>
      <c r="P1471" s="20">
        <f t="shared" si="143"/>
        <v>77960</v>
      </c>
      <c r="Q1471" s="127"/>
      <c r="R1471" s="127"/>
      <c r="S1471" s="127"/>
      <c r="T1471" s="380"/>
      <c r="U1471" s="415"/>
      <c r="V1471" s="304"/>
      <c r="W1471" s="371"/>
      <c r="X1471" s="306"/>
      <c r="Y1471" s="307"/>
      <c r="Z1471" s="332"/>
      <c r="AA1471" s="333"/>
      <c r="AB1471" s="304"/>
      <c r="AC1471" s="351"/>
      <c r="AD1471" s="351"/>
      <c r="AE1471" s="360"/>
      <c r="AF1471" s="361"/>
      <c r="AG1471" s="351"/>
    </row>
    <row r="1472" spans="1:33" ht="15" hidden="1">
      <c r="A1472" s="76" t="s">
        <v>6266</v>
      </c>
      <c r="B1472" s="39" t="s">
        <v>4063</v>
      </c>
      <c r="C1472" s="40" t="s">
        <v>2228</v>
      </c>
      <c r="D1472" s="40" t="s">
        <v>2179</v>
      </c>
      <c r="E1472" s="40" t="s">
        <v>2157</v>
      </c>
      <c r="F1472" s="40" t="s">
        <v>2119</v>
      </c>
      <c r="G1472" s="42" t="s">
        <v>2108</v>
      </c>
      <c r="H1472" s="43" t="s">
        <v>3490</v>
      </c>
      <c r="I1472" s="255">
        <v>8461</v>
      </c>
      <c r="J1472" s="253">
        <v>1233</v>
      </c>
      <c r="K1472" s="254">
        <v>170</v>
      </c>
      <c r="L1472" s="170">
        <v>1226.4000000000001</v>
      </c>
      <c r="M1472" s="24">
        <f t="shared" si="147"/>
        <v>2.0092187599999999E-2</v>
      </c>
      <c r="N1472" s="24">
        <f t="shared" si="148"/>
        <v>2.02003158E-2</v>
      </c>
      <c r="O1472" s="44">
        <f t="shared" si="149"/>
        <v>4.9068180000000003E-4</v>
      </c>
      <c r="P1472" s="20">
        <f t="shared" si="143"/>
        <v>73602</v>
      </c>
      <c r="Q1472" s="127"/>
      <c r="R1472" s="127"/>
      <c r="S1472" s="127"/>
      <c r="T1472" s="380"/>
      <c r="U1472" s="415"/>
      <c r="V1472" s="304"/>
      <c r="W1472" s="371"/>
      <c r="X1472" s="306"/>
      <c r="Y1472" s="307"/>
      <c r="Z1472" s="332"/>
      <c r="AA1472" s="333"/>
      <c r="AB1472" s="304"/>
      <c r="AC1472" s="351"/>
      <c r="AD1472" s="351"/>
      <c r="AE1472" s="360"/>
      <c r="AF1472" s="361"/>
      <c r="AG1472" s="351"/>
    </row>
    <row r="1473" spans="1:33" ht="15" hidden="1">
      <c r="A1473" s="76" t="s">
        <v>6267</v>
      </c>
      <c r="B1473" s="39" t="s">
        <v>4064</v>
      </c>
      <c r="C1473" s="40" t="s">
        <v>2228</v>
      </c>
      <c r="D1473" s="40" t="s">
        <v>2179</v>
      </c>
      <c r="E1473" s="40" t="s">
        <v>2159</v>
      </c>
      <c r="F1473" s="40" t="s">
        <v>2119</v>
      </c>
      <c r="G1473" s="42" t="s">
        <v>2108</v>
      </c>
      <c r="H1473" s="43" t="s">
        <v>3491</v>
      </c>
      <c r="I1473" s="255">
        <v>7236</v>
      </c>
      <c r="J1473" s="253">
        <v>1050</v>
      </c>
      <c r="K1473" s="254">
        <v>79</v>
      </c>
      <c r="L1473" s="170">
        <v>711.49</v>
      </c>
      <c r="M1473" s="24">
        <f t="shared" si="147"/>
        <v>1.0917634000000001E-2</v>
      </c>
      <c r="N1473" s="24">
        <f t="shared" si="148"/>
        <v>1.6111984199999999E-2</v>
      </c>
      <c r="O1473" s="44">
        <f t="shared" si="149"/>
        <v>3.913729E-4</v>
      </c>
      <c r="P1473" s="20">
        <f t="shared" si="143"/>
        <v>58705</v>
      </c>
      <c r="Q1473" s="127"/>
      <c r="R1473" s="127"/>
      <c r="S1473" s="127"/>
      <c r="T1473" s="380"/>
      <c r="U1473" s="415"/>
      <c r="V1473" s="304"/>
      <c r="W1473" s="371"/>
      <c r="X1473" s="306"/>
      <c r="Y1473" s="307"/>
      <c r="Z1473" s="332"/>
      <c r="AA1473" s="333"/>
      <c r="AB1473" s="304"/>
      <c r="AC1473" s="351"/>
      <c r="AD1473" s="351"/>
      <c r="AE1473" s="360"/>
      <c r="AF1473" s="361"/>
      <c r="AG1473" s="351"/>
    </row>
    <row r="1474" spans="1:33" ht="15" hidden="1">
      <c r="A1474" s="76" t="s">
        <v>6268</v>
      </c>
      <c r="B1474" s="39" t="s">
        <v>4065</v>
      </c>
      <c r="C1474" s="40" t="s">
        <v>2228</v>
      </c>
      <c r="D1474" s="40" t="s">
        <v>2211</v>
      </c>
      <c r="E1474" s="40" t="s">
        <v>2116</v>
      </c>
      <c r="F1474" s="40" t="s">
        <v>2119</v>
      </c>
      <c r="G1474" s="42" t="s">
        <v>2108</v>
      </c>
      <c r="H1474" s="43" t="s">
        <v>3492</v>
      </c>
      <c r="I1474" s="255">
        <v>7727</v>
      </c>
      <c r="J1474" s="253">
        <v>1139</v>
      </c>
      <c r="K1474" s="254">
        <v>127</v>
      </c>
      <c r="L1474" s="170">
        <v>938.41</v>
      </c>
      <c r="M1474" s="24">
        <f t="shared" si="147"/>
        <v>1.6435874199999999E-2</v>
      </c>
      <c r="N1474" s="24">
        <f t="shared" si="148"/>
        <v>1.9949127399999999E-2</v>
      </c>
      <c r="O1474" s="44">
        <f t="shared" si="149"/>
        <v>4.8458019999999999E-4</v>
      </c>
      <c r="P1474" s="20">
        <f t="shared" si="143"/>
        <v>72687</v>
      </c>
      <c r="Q1474" s="127"/>
      <c r="R1474" s="127"/>
      <c r="S1474" s="127"/>
      <c r="T1474" s="380"/>
      <c r="U1474" s="415"/>
      <c r="V1474" s="304"/>
      <c r="W1474" s="371"/>
      <c r="X1474" s="306"/>
      <c r="Y1474" s="307"/>
      <c r="Z1474" s="332"/>
      <c r="AA1474" s="333"/>
      <c r="AB1474" s="304"/>
      <c r="AC1474" s="351"/>
      <c r="AD1474" s="351"/>
      <c r="AE1474" s="360"/>
      <c r="AF1474" s="361"/>
      <c r="AG1474" s="351"/>
    </row>
    <row r="1475" spans="1:33" ht="15" hidden="1">
      <c r="A1475" s="76" t="s">
        <v>6269</v>
      </c>
      <c r="B1475" s="39" t="s">
        <v>4066</v>
      </c>
      <c r="C1475" s="40" t="s">
        <v>2228</v>
      </c>
      <c r="D1475" s="40" t="s">
        <v>2211</v>
      </c>
      <c r="E1475" s="40" t="s">
        <v>2115</v>
      </c>
      <c r="F1475" s="40" t="s">
        <v>2119</v>
      </c>
      <c r="G1475" s="42" t="s">
        <v>2108</v>
      </c>
      <c r="H1475" s="43" t="s">
        <v>3493</v>
      </c>
      <c r="I1475" s="255">
        <v>7344</v>
      </c>
      <c r="J1475" s="253">
        <v>1064</v>
      </c>
      <c r="K1475" s="254">
        <v>101</v>
      </c>
      <c r="L1475" s="170">
        <v>1214.43</v>
      </c>
      <c r="M1475" s="24">
        <f t="shared" si="147"/>
        <v>1.37527233E-2</v>
      </c>
      <c r="N1475" s="24">
        <f t="shared" si="148"/>
        <v>1.20491898E-2</v>
      </c>
      <c r="O1475" s="44">
        <f t="shared" si="149"/>
        <v>2.9268440000000001E-4</v>
      </c>
      <c r="P1475" s="20">
        <f t="shared" si="143"/>
        <v>43902</v>
      </c>
      <c r="Q1475" s="127"/>
      <c r="R1475" s="127"/>
      <c r="S1475" s="127"/>
      <c r="T1475" s="380"/>
      <c r="U1475" s="415"/>
      <c r="V1475" s="304"/>
      <c r="W1475" s="371"/>
      <c r="X1475" s="306"/>
      <c r="Y1475" s="307"/>
      <c r="Z1475" s="332"/>
      <c r="AA1475" s="333"/>
      <c r="AB1475" s="304"/>
      <c r="AC1475" s="351"/>
      <c r="AD1475" s="351"/>
      <c r="AE1475" s="360"/>
      <c r="AF1475" s="361"/>
      <c r="AG1475" s="351"/>
    </row>
    <row r="1476" spans="1:33" ht="15" hidden="1">
      <c r="A1476" s="76" t="s">
        <v>6270</v>
      </c>
      <c r="B1476" s="39" t="s">
        <v>4067</v>
      </c>
      <c r="C1476" s="40" t="s">
        <v>2228</v>
      </c>
      <c r="D1476" s="40" t="s">
        <v>2211</v>
      </c>
      <c r="E1476" s="40" t="s">
        <v>2120</v>
      </c>
      <c r="F1476" s="40">
        <v>3</v>
      </c>
      <c r="G1476" s="42" t="s">
        <v>2109</v>
      </c>
      <c r="H1476" s="43" t="s">
        <v>3494</v>
      </c>
      <c r="I1476" s="255">
        <v>27440</v>
      </c>
      <c r="J1476" s="253">
        <v>4041</v>
      </c>
      <c r="K1476" s="254">
        <v>422</v>
      </c>
      <c r="L1476" s="170">
        <v>1354.23</v>
      </c>
      <c r="M1476" s="24">
        <f t="shared" si="147"/>
        <v>1.53790087E-2</v>
      </c>
      <c r="N1476" s="24">
        <f t="shared" si="148"/>
        <v>4.5890708400000001E-2</v>
      </c>
      <c r="O1476" s="44">
        <f t="shared" si="149"/>
        <v>1.1147220000000001E-3</v>
      </c>
      <c r="P1476" s="20">
        <f t="shared" si="143"/>
        <v>167208</v>
      </c>
      <c r="Q1476" s="127"/>
      <c r="R1476" s="127"/>
      <c r="S1476" s="127"/>
      <c r="T1476" s="380"/>
      <c r="U1476" s="415"/>
      <c r="V1476" s="304"/>
      <c r="W1476" s="371"/>
      <c r="X1476" s="306"/>
      <c r="Y1476" s="307"/>
      <c r="Z1476" s="332"/>
      <c r="AA1476" s="333"/>
      <c r="AB1476" s="304"/>
      <c r="AC1476" s="351"/>
      <c r="AD1476" s="351"/>
      <c r="AE1476" s="360"/>
      <c r="AF1476" s="361"/>
      <c r="AG1476" s="351"/>
    </row>
    <row r="1477" spans="1:33" ht="15" hidden="1">
      <c r="A1477" s="76" t="s">
        <v>6271</v>
      </c>
      <c r="B1477" s="39" t="s">
        <v>4068</v>
      </c>
      <c r="C1477" s="40" t="s">
        <v>2228</v>
      </c>
      <c r="D1477" s="40" t="s">
        <v>2211</v>
      </c>
      <c r="E1477" s="40" t="s">
        <v>2122</v>
      </c>
      <c r="F1477" s="40">
        <v>3</v>
      </c>
      <c r="G1477" s="42" t="s">
        <v>2109</v>
      </c>
      <c r="H1477" s="43" t="s">
        <v>3495</v>
      </c>
      <c r="I1477" s="255">
        <v>23640</v>
      </c>
      <c r="J1477" s="253">
        <v>3484</v>
      </c>
      <c r="K1477" s="254">
        <v>363</v>
      </c>
      <c r="L1477" s="170">
        <v>1230.0999999999999</v>
      </c>
      <c r="M1477" s="24">
        <f t="shared" si="147"/>
        <v>1.5355329900000001E-2</v>
      </c>
      <c r="N1477" s="24">
        <f t="shared" si="148"/>
        <v>4.3490748199999998E-2</v>
      </c>
      <c r="O1477" s="44">
        <f t="shared" si="149"/>
        <v>1.0564249999999999E-3</v>
      </c>
      <c r="P1477" s="20">
        <f t="shared" ref="P1477:P1540" si="150">ROUNDDOWN(150000000*O1477,0)</f>
        <v>158463</v>
      </c>
      <c r="Q1477" s="127"/>
      <c r="R1477" s="127"/>
      <c r="S1477" s="127"/>
      <c r="T1477" s="380"/>
      <c r="U1477" s="415"/>
      <c r="V1477" s="304"/>
      <c r="W1477" s="371"/>
      <c r="X1477" s="306"/>
      <c r="Y1477" s="307"/>
      <c r="Z1477" s="332"/>
      <c r="AA1477" s="333"/>
      <c r="AB1477" s="304"/>
      <c r="AC1477" s="351"/>
      <c r="AD1477" s="351"/>
      <c r="AE1477" s="360"/>
      <c r="AF1477" s="361"/>
      <c r="AG1477" s="351"/>
    </row>
    <row r="1478" spans="1:33" ht="15" hidden="1">
      <c r="A1478" s="76" t="s">
        <v>6272</v>
      </c>
      <c r="B1478" s="39" t="s">
        <v>4069</v>
      </c>
      <c r="C1478" s="40" t="s">
        <v>2228</v>
      </c>
      <c r="D1478" s="40" t="s">
        <v>2211</v>
      </c>
      <c r="E1478" s="40" t="s">
        <v>2124</v>
      </c>
      <c r="F1478" s="40" t="s">
        <v>2119</v>
      </c>
      <c r="G1478" s="42" t="s">
        <v>2108</v>
      </c>
      <c r="H1478" s="43" t="s">
        <v>3496</v>
      </c>
      <c r="I1478" s="255">
        <v>8223</v>
      </c>
      <c r="J1478" s="253">
        <v>1276</v>
      </c>
      <c r="K1478" s="254">
        <v>342</v>
      </c>
      <c r="L1478" s="170">
        <v>579.66999999999996</v>
      </c>
      <c r="M1478" s="24">
        <f t="shared" si="147"/>
        <v>4.1590660299999999E-2</v>
      </c>
      <c r="N1478" s="24">
        <f t="shared" si="148"/>
        <v>9.1551542299999997E-2</v>
      </c>
      <c r="O1478" s="44">
        <f t="shared" si="149"/>
        <v>2.2238601999999999E-3</v>
      </c>
      <c r="P1478" s="20">
        <f t="shared" si="150"/>
        <v>333579</v>
      </c>
      <c r="Q1478" s="127"/>
      <c r="R1478" s="127"/>
      <c r="S1478" s="127"/>
      <c r="T1478" s="380"/>
      <c r="U1478" s="415"/>
      <c r="V1478" s="304"/>
      <c r="W1478" s="371"/>
      <c r="X1478" s="306"/>
      <c r="Y1478" s="307"/>
      <c r="Z1478" s="332"/>
      <c r="AA1478" s="333"/>
      <c r="AB1478" s="304"/>
      <c r="AC1478" s="351"/>
      <c r="AD1478" s="351"/>
      <c r="AE1478" s="360"/>
      <c r="AF1478" s="361"/>
      <c r="AG1478" s="351"/>
    </row>
    <row r="1479" spans="1:33" ht="15" hidden="1">
      <c r="A1479" s="76" t="s">
        <v>6273</v>
      </c>
      <c r="B1479" s="39" t="s">
        <v>4070</v>
      </c>
      <c r="C1479" s="40" t="s">
        <v>2228</v>
      </c>
      <c r="D1479" s="40" t="s">
        <v>2215</v>
      </c>
      <c r="E1479" s="40" t="s">
        <v>2116</v>
      </c>
      <c r="F1479" s="40" t="s">
        <v>2117</v>
      </c>
      <c r="G1479" s="42" t="s">
        <v>2107</v>
      </c>
      <c r="H1479" s="43" t="s">
        <v>3497</v>
      </c>
      <c r="I1479" s="255">
        <v>6138</v>
      </c>
      <c r="J1479" s="253">
        <v>799</v>
      </c>
      <c r="K1479" s="254">
        <v>70</v>
      </c>
      <c r="L1479" s="170">
        <v>947.92</v>
      </c>
      <c r="M1479" s="24">
        <f t="shared" si="147"/>
        <v>1.14043662E-2</v>
      </c>
      <c r="N1479" s="24">
        <f t="shared" si="148"/>
        <v>9.6127188999999991E-3</v>
      </c>
      <c r="O1479" s="44">
        <f t="shared" si="149"/>
        <v>2.335006E-4</v>
      </c>
      <c r="P1479" s="20">
        <f t="shared" si="150"/>
        <v>35025</v>
      </c>
      <c r="Q1479" s="127"/>
      <c r="R1479" s="127"/>
      <c r="S1479" s="127"/>
      <c r="T1479" s="380"/>
      <c r="U1479" s="415"/>
      <c r="V1479" s="304"/>
      <c r="W1479" s="371"/>
      <c r="X1479" s="306"/>
      <c r="Y1479" s="307"/>
      <c r="Z1479" s="332"/>
      <c r="AA1479" s="333"/>
      <c r="AB1479" s="304"/>
      <c r="AC1479" s="351"/>
      <c r="AD1479" s="351"/>
      <c r="AE1479" s="360"/>
      <c r="AF1479" s="361"/>
      <c r="AG1479" s="351"/>
    </row>
    <row r="1480" spans="1:33" ht="15" hidden="1">
      <c r="A1480" s="76" t="s">
        <v>6274</v>
      </c>
      <c r="B1480" s="39" t="s">
        <v>4071</v>
      </c>
      <c r="C1480" s="40" t="s">
        <v>2228</v>
      </c>
      <c r="D1480" s="40" t="s">
        <v>2215</v>
      </c>
      <c r="E1480" s="40" t="s">
        <v>2115</v>
      </c>
      <c r="F1480" s="40">
        <v>3</v>
      </c>
      <c r="G1480" s="42" t="s">
        <v>2109</v>
      </c>
      <c r="H1480" s="43" t="s">
        <v>3498</v>
      </c>
      <c r="I1480" s="255">
        <v>10826</v>
      </c>
      <c r="J1480" s="253">
        <v>1468</v>
      </c>
      <c r="K1480" s="254">
        <v>135</v>
      </c>
      <c r="L1480" s="170">
        <v>773.59</v>
      </c>
      <c r="M1480" s="24">
        <f t="shared" si="147"/>
        <v>1.24699796E-2</v>
      </c>
      <c r="N1480" s="24">
        <f t="shared" si="148"/>
        <v>2.3663607400000002E-2</v>
      </c>
      <c r="O1480" s="44">
        <f t="shared" si="149"/>
        <v>5.7480789999999997E-4</v>
      </c>
      <c r="P1480" s="20">
        <f t="shared" si="150"/>
        <v>86221</v>
      </c>
      <c r="Q1480" s="127"/>
      <c r="R1480" s="127"/>
      <c r="S1480" s="127"/>
      <c r="T1480" s="380"/>
      <c r="U1480" s="415"/>
      <c r="V1480" s="304"/>
      <c r="W1480" s="371"/>
      <c r="X1480" s="306"/>
      <c r="Y1480" s="307"/>
      <c r="Z1480" s="332"/>
      <c r="AA1480" s="333"/>
      <c r="AB1480" s="304"/>
      <c r="AC1480" s="351"/>
      <c r="AD1480" s="351"/>
      <c r="AE1480" s="360"/>
      <c r="AF1480" s="361"/>
      <c r="AG1480" s="351"/>
    </row>
    <row r="1481" spans="1:33" ht="15" hidden="1">
      <c r="A1481" s="76" t="s">
        <v>6275</v>
      </c>
      <c r="B1481" s="39" t="s">
        <v>4072</v>
      </c>
      <c r="C1481" s="40" t="s">
        <v>2228</v>
      </c>
      <c r="D1481" s="40" t="s">
        <v>2215</v>
      </c>
      <c r="E1481" s="40" t="s">
        <v>2120</v>
      </c>
      <c r="F1481" s="40">
        <v>3</v>
      </c>
      <c r="G1481" s="42" t="s">
        <v>2109</v>
      </c>
      <c r="H1481" s="43" t="s">
        <v>3499</v>
      </c>
      <c r="I1481" s="255">
        <v>20608</v>
      </c>
      <c r="J1481" s="253">
        <v>2956</v>
      </c>
      <c r="K1481" s="254">
        <v>215</v>
      </c>
      <c r="L1481" s="170">
        <v>1330.51</v>
      </c>
      <c r="M1481" s="24">
        <f t="shared" si="147"/>
        <v>1.0432841599999999E-2</v>
      </c>
      <c r="N1481" s="24">
        <f t="shared" si="148"/>
        <v>2.3178690700000001E-2</v>
      </c>
      <c r="O1481" s="44">
        <f t="shared" si="149"/>
        <v>5.6302890000000001E-4</v>
      </c>
      <c r="P1481" s="20">
        <f t="shared" si="150"/>
        <v>84454</v>
      </c>
      <c r="Q1481" s="127"/>
      <c r="R1481" s="127"/>
      <c r="S1481" s="127"/>
      <c r="T1481" s="380"/>
      <c r="U1481" s="415"/>
      <c r="V1481" s="304"/>
      <c r="W1481" s="371"/>
      <c r="X1481" s="306"/>
      <c r="Y1481" s="307"/>
      <c r="Z1481" s="332"/>
      <c r="AA1481" s="333"/>
      <c r="AB1481" s="304"/>
      <c r="AC1481" s="351"/>
      <c r="AD1481" s="351"/>
      <c r="AE1481" s="360"/>
      <c r="AF1481" s="361"/>
      <c r="AG1481" s="351"/>
    </row>
    <row r="1482" spans="1:33" ht="15" hidden="1">
      <c r="A1482" s="76" t="s">
        <v>6276</v>
      </c>
      <c r="B1482" s="39" t="s">
        <v>4073</v>
      </c>
      <c r="C1482" s="40" t="s">
        <v>2228</v>
      </c>
      <c r="D1482" s="40" t="s">
        <v>2215</v>
      </c>
      <c r="E1482" s="40" t="s">
        <v>2122</v>
      </c>
      <c r="F1482" s="40" t="s">
        <v>2119</v>
      </c>
      <c r="G1482" s="42" t="s">
        <v>2108</v>
      </c>
      <c r="H1482" s="43" t="s">
        <v>3500</v>
      </c>
      <c r="I1482" s="255">
        <v>6921</v>
      </c>
      <c r="J1482" s="253">
        <v>1032</v>
      </c>
      <c r="K1482" s="254">
        <v>74</v>
      </c>
      <c r="L1482" s="170">
        <v>1026.31</v>
      </c>
      <c r="M1482" s="24">
        <f t="shared" si="147"/>
        <v>1.06920965E-2</v>
      </c>
      <c r="N1482" s="24">
        <f t="shared" si="148"/>
        <v>1.0751374899999999E-2</v>
      </c>
      <c r="O1482" s="44">
        <f t="shared" si="149"/>
        <v>2.6115950000000002E-4</v>
      </c>
      <c r="P1482" s="20">
        <f t="shared" si="150"/>
        <v>39173</v>
      </c>
      <c r="Q1482" s="127"/>
      <c r="R1482" s="127"/>
      <c r="S1482" s="127"/>
      <c r="T1482" s="380"/>
      <c r="U1482" s="415"/>
      <c r="V1482" s="304"/>
      <c r="W1482" s="371"/>
      <c r="X1482" s="306"/>
      <c r="Y1482" s="307"/>
      <c r="Z1482" s="332"/>
      <c r="AA1482" s="333"/>
      <c r="AB1482" s="304"/>
      <c r="AC1482" s="351"/>
      <c r="AD1482" s="351"/>
      <c r="AE1482" s="360"/>
      <c r="AF1482" s="361"/>
      <c r="AG1482" s="351"/>
    </row>
    <row r="1483" spans="1:33" ht="15" hidden="1">
      <c r="A1483" s="76" t="s">
        <v>6277</v>
      </c>
      <c r="B1483" s="39" t="s">
        <v>4074</v>
      </c>
      <c r="C1483" s="40" t="s">
        <v>2228</v>
      </c>
      <c r="D1483" s="40" t="s">
        <v>2215</v>
      </c>
      <c r="E1483" s="40" t="s">
        <v>2124</v>
      </c>
      <c r="F1483" s="40" t="s">
        <v>2119</v>
      </c>
      <c r="G1483" s="42" t="s">
        <v>2108</v>
      </c>
      <c r="H1483" s="43" t="s">
        <v>3497</v>
      </c>
      <c r="I1483" s="255">
        <v>6941</v>
      </c>
      <c r="J1483" s="253">
        <v>929</v>
      </c>
      <c r="K1483" s="254">
        <v>233</v>
      </c>
      <c r="L1483" s="170">
        <v>674.99</v>
      </c>
      <c r="M1483" s="24">
        <f t="shared" si="147"/>
        <v>3.3568649999999998E-2</v>
      </c>
      <c r="N1483" s="24">
        <f t="shared" si="148"/>
        <v>4.62010931E-2</v>
      </c>
      <c r="O1483" s="44">
        <f t="shared" si="149"/>
        <v>1.1222615E-3</v>
      </c>
      <c r="P1483" s="20">
        <f t="shared" si="150"/>
        <v>168339</v>
      </c>
      <c r="Q1483" s="127"/>
      <c r="R1483" s="153"/>
      <c r="S1483" s="127"/>
      <c r="T1483" s="380"/>
      <c r="U1483" s="415"/>
      <c r="V1483" s="304"/>
      <c r="W1483" s="371"/>
      <c r="X1483" s="306"/>
      <c r="Y1483" s="307"/>
      <c r="Z1483" s="332"/>
      <c r="AA1483" s="333"/>
      <c r="AB1483" s="304"/>
      <c r="AC1483" s="351"/>
      <c r="AD1483" s="351"/>
      <c r="AE1483" s="360"/>
      <c r="AF1483" s="361"/>
      <c r="AG1483" s="351"/>
    </row>
    <row r="1484" spans="1:33" ht="15" hidden="1">
      <c r="A1484" s="76" t="s">
        <v>6278</v>
      </c>
      <c r="B1484" s="39" t="s">
        <v>4075</v>
      </c>
      <c r="C1484" s="40" t="s">
        <v>2228</v>
      </c>
      <c r="D1484" s="40" t="s">
        <v>2215</v>
      </c>
      <c r="E1484" s="40" t="s">
        <v>2126</v>
      </c>
      <c r="F1484" s="40">
        <v>3</v>
      </c>
      <c r="G1484" s="42" t="s">
        <v>2109</v>
      </c>
      <c r="H1484" s="43" t="s">
        <v>3501</v>
      </c>
      <c r="I1484" s="255">
        <v>20159</v>
      </c>
      <c r="J1484" s="253">
        <v>3004</v>
      </c>
      <c r="K1484" s="254">
        <v>240</v>
      </c>
      <c r="L1484" s="170">
        <v>1663.07</v>
      </c>
      <c r="M1484" s="24">
        <f t="shared" si="147"/>
        <v>1.1905352399999999E-2</v>
      </c>
      <c r="N1484" s="24">
        <f t="shared" si="148"/>
        <v>2.15046141E-2</v>
      </c>
      <c r="O1484" s="44">
        <f t="shared" si="149"/>
        <v>5.2236419999999995E-4</v>
      </c>
      <c r="P1484" s="20">
        <f t="shared" si="150"/>
        <v>78354</v>
      </c>
      <c r="Q1484" s="127"/>
      <c r="R1484" s="127"/>
      <c r="S1484" s="127"/>
      <c r="T1484" s="380"/>
      <c r="U1484" s="415"/>
      <c r="V1484" s="304"/>
      <c r="W1484" s="371"/>
      <c r="X1484" s="306"/>
      <c r="Y1484" s="307"/>
      <c r="Z1484" s="332"/>
      <c r="AA1484" s="333"/>
      <c r="AB1484" s="304"/>
      <c r="AC1484" s="351"/>
      <c r="AD1484" s="351"/>
      <c r="AE1484" s="360"/>
      <c r="AF1484" s="361"/>
      <c r="AG1484" s="351"/>
    </row>
    <row r="1485" spans="1:33" ht="15" hidden="1">
      <c r="A1485" s="76" t="s">
        <v>6279</v>
      </c>
      <c r="B1485" s="39" t="s">
        <v>4076</v>
      </c>
      <c r="C1485" s="40" t="s">
        <v>2228</v>
      </c>
      <c r="D1485" s="40" t="s">
        <v>2215</v>
      </c>
      <c r="E1485" s="40" t="s">
        <v>2133</v>
      </c>
      <c r="F1485" s="40" t="s">
        <v>2119</v>
      </c>
      <c r="G1485" s="42" t="s">
        <v>2108</v>
      </c>
      <c r="H1485" s="43" t="s">
        <v>3502</v>
      </c>
      <c r="I1485" s="255">
        <v>7044</v>
      </c>
      <c r="J1485" s="253">
        <v>1042</v>
      </c>
      <c r="K1485" s="254">
        <v>139</v>
      </c>
      <c r="L1485" s="170">
        <v>733.65</v>
      </c>
      <c r="M1485" s="24">
        <f t="shared" si="147"/>
        <v>1.9733106100000002E-2</v>
      </c>
      <c r="N1485" s="24">
        <f t="shared" si="148"/>
        <v>2.8026847300000001E-2</v>
      </c>
      <c r="O1485" s="44">
        <f t="shared" si="149"/>
        <v>6.8079450000000004E-4</v>
      </c>
      <c r="P1485" s="20">
        <f t="shared" si="150"/>
        <v>102119</v>
      </c>
      <c r="Q1485" s="127"/>
      <c r="R1485" s="127"/>
      <c r="S1485" s="127"/>
      <c r="T1485" s="380"/>
      <c r="U1485" s="415"/>
      <c r="V1485" s="304"/>
      <c r="W1485" s="371"/>
      <c r="X1485" s="306"/>
      <c r="Y1485" s="307"/>
      <c r="Z1485" s="332"/>
      <c r="AA1485" s="333"/>
      <c r="AB1485" s="304"/>
      <c r="AC1485" s="351"/>
      <c r="AD1485" s="351"/>
      <c r="AE1485" s="360"/>
      <c r="AF1485" s="361"/>
      <c r="AG1485" s="351"/>
    </row>
    <row r="1486" spans="1:33" ht="15" hidden="1">
      <c r="A1486" s="76" t="s">
        <v>6280</v>
      </c>
      <c r="B1486" s="39" t="s">
        <v>4077</v>
      </c>
      <c r="C1486" s="40" t="s">
        <v>2228</v>
      </c>
      <c r="D1486" s="40" t="s">
        <v>2215</v>
      </c>
      <c r="E1486" s="40" t="s">
        <v>2157</v>
      </c>
      <c r="F1486" s="40" t="s">
        <v>2119</v>
      </c>
      <c r="G1486" s="42" t="s">
        <v>2108</v>
      </c>
      <c r="H1486" s="43" t="s">
        <v>2465</v>
      </c>
      <c r="I1486" s="255">
        <v>6866</v>
      </c>
      <c r="J1486" s="253">
        <v>995</v>
      </c>
      <c r="K1486" s="254">
        <v>313</v>
      </c>
      <c r="L1486" s="170">
        <v>664.36</v>
      </c>
      <c r="M1486" s="24">
        <f t="shared" si="147"/>
        <v>4.5586950100000002E-2</v>
      </c>
      <c r="N1486" s="24">
        <f t="shared" si="148"/>
        <v>6.8274753600000002E-2</v>
      </c>
      <c r="O1486" s="44">
        <f t="shared" si="149"/>
        <v>1.6584484E-3</v>
      </c>
      <c r="P1486" s="20">
        <f t="shared" si="150"/>
        <v>248767</v>
      </c>
      <c r="Q1486" s="127"/>
      <c r="R1486" s="127"/>
      <c r="S1486" s="127"/>
      <c r="T1486" s="380"/>
      <c r="U1486" s="415"/>
      <c r="V1486" s="304"/>
      <c r="W1486" s="371"/>
      <c r="X1486" s="306"/>
      <c r="Y1486" s="307"/>
      <c r="Z1486" s="332"/>
      <c r="AA1486" s="333"/>
      <c r="AB1486" s="304"/>
      <c r="AC1486" s="351"/>
      <c r="AD1486" s="351"/>
      <c r="AE1486" s="360"/>
      <c r="AF1486" s="361"/>
      <c r="AG1486" s="351"/>
    </row>
    <row r="1487" spans="1:33" ht="15" hidden="1">
      <c r="A1487" s="76" t="s">
        <v>6281</v>
      </c>
      <c r="B1487" s="39" t="s">
        <v>4078</v>
      </c>
      <c r="C1487" s="40" t="s">
        <v>2228</v>
      </c>
      <c r="D1487" s="40" t="s">
        <v>2215</v>
      </c>
      <c r="E1487" s="40" t="s">
        <v>2159</v>
      </c>
      <c r="F1487" s="40" t="s">
        <v>2119</v>
      </c>
      <c r="G1487" s="42" t="s">
        <v>2108</v>
      </c>
      <c r="H1487" s="43" t="s">
        <v>3202</v>
      </c>
      <c r="I1487" s="255">
        <v>11332</v>
      </c>
      <c r="J1487" s="253">
        <v>1733</v>
      </c>
      <c r="K1487" s="254">
        <v>60</v>
      </c>
      <c r="L1487" s="170">
        <v>1602.91</v>
      </c>
      <c r="M1487" s="24">
        <f t="shared" si="147"/>
        <v>5.2947404999999998E-3</v>
      </c>
      <c r="N1487" s="24">
        <f t="shared" si="148"/>
        <v>5.7244543999999996E-3</v>
      </c>
      <c r="O1487" s="44">
        <f t="shared" si="149"/>
        <v>1.3905149999999999E-4</v>
      </c>
      <c r="P1487" s="20">
        <f t="shared" si="150"/>
        <v>20857</v>
      </c>
      <c r="Q1487" s="127"/>
      <c r="R1487" s="127"/>
      <c r="S1487" s="127"/>
      <c r="T1487" s="380"/>
      <c r="U1487" s="415"/>
      <c r="V1487" s="304"/>
      <c r="W1487" s="371"/>
      <c r="X1487" s="306"/>
      <c r="Y1487" s="307"/>
      <c r="Z1487" s="332"/>
      <c r="AA1487" s="333"/>
      <c r="AB1487" s="304"/>
      <c r="AC1487" s="351"/>
      <c r="AD1487" s="351"/>
      <c r="AE1487" s="360"/>
      <c r="AF1487" s="361"/>
      <c r="AG1487" s="351"/>
    </row>
    <row r="1488" spans="1:33" ht="15" hidden="1">
      <c r="A1488" s="76" t="s">
        <v>6282</v>
      </c>
      <c r="B1488" s="39" t="s">
        <v>4079</v>
      </c>
      <c r="C1488" s="40" t="s">
        <v>2228</v>
      </c>
      <c r="D1488" s="40" t="s">
        <v>2215</v>
      </c>
      <c r="E1488" s="40" t="s">
        <v>2172</v>
      </c>
      <c r="F1488" s="40" t="s">
        <v>2119</v>
      </c>
      <c r="G1488" s="42" t="s">
        <v>2108</v>
      </c>
      <c r="H1488" s="43" t="s">
        <v>3503</v>
      </c>
      <c r="I1488" s="255">
        <v>6428</v>
      </c>
      <c r="J1488" s="253">
        <v>843</v>
      </c>
      <c r="K1488" s="254">
        <v>64</v>
      </c>
      <c r="L1488" s="170">
        <v>959.42</v>
      </c>
      <c r="M1488" s="24">
        <f t="shared" si="147"/>
        <v>9.9564405000000002E-3</v>
      </c>
      <c r="N1488" s="24">
        <f t="shared" si="148"/>
        <v>8.7482846999999992E-3</v>
      </c>
      <c r="O1488" s="44">
        <f t="shared" si="149"/>
        <v>2.1250279999999999E-4</v>
      </c>
      <c r="P1488" s="20">
        <f t="shared" si="150"/>
        <v>31875</v>
      </c>
      <c r="Q1488" s="127"/>
      <c r="R1488" s="127"/>
      <c r="S1488" s="127"/>
      <c r="T1488" s="380"/>
      <c r="U1488" s="415"/>
      <c r="V1488" s="304"/>
      <c r="W1488" s="371"/>
      <c r="X1488" s="306"/>
      <c r="Y1488" s="307"/>
      <c r="Z1488" s="332"/>
      <c r="AA1488" s="333"/>
      <c r="AB1488" s="304"/>
      <c r="AC1488" s="351"/>
      <c r="AD1488" s="351"/>
      <c r="AE1488" s="360"/>
      <c r="AF1488" s="361"/>
      <c r="AG1488" s="351"/>
    </row>
    <row r="1489" spans="1:33" ht="15" hidden="1">
      <c r="A1489" s="76" t="s">
        <v>6283</v>
      </c>
      <c r="B1489" s="39" t="s">
        <v>4080</v>
      </c>
      <c r="C1489" s="40" t="s">
        <v>2228</v>
      </c>
      <c r="D1489" s="40" t="s">
        <v>2215</v>
      </c>
      <c r="E1489" s="40" t="s">
        <v>2174</v>
      </c>
      <c r="F1489" s="40">
        <v>3</v>
      </c>
      <c r="G1489" s="42" t="s">
        <v>2109</v>
      </c>
      <c r="H1489" s="43" t="s">
        <v>3504</v>
      </c>
      <c r="I1489" s="255">
        <v>17242</v>
      </c>
      <c r="J1489" s="253">
        <v>2474</v>
      </c>
      <c r="K1489" s="254">
        <v>363</v>
      </c>
      <c r="L1489" s="170">
        <v>811.42</v>
      </c>
      <c r="M1489" s="24">
        <f t="shared" si="147"/>
        <v>2.1053242E-2</v>
      </c>
      <c r="N1489" s="24">
        <f t="shared" si="148"/>
        <v>6.4190826800000003E-2</v>
      </c>
      <c r="O1489" s="44">
        <f t="shared" si="149"/>
        <v>1.5592465E-3</v>
      </c>
      <c r="P1489" s="20">
        <f t="shared" si="150"/>
        <v>233886</v>
      </c>
      <c r="Q1489" s="127"/>
      <c r="R1489" s="127"/>
      <c r="S1489" s="127"/>
      <c r="T1489" s="380"/>
      <c r="U1489" s="415"/>
      <c r="V1489" s="304"/>
      <c r="W1489" s="371"/>
      <c r="X1489" s="306"/>
      <c r="Y1489" s="307"/>
      <c r="Z1489" s="332"/>
      <c r="AA1489" s="333"/>
      <c r="AB1489" s="304"/>
      <c r="AC1489" s="351"/>
      <c r="AD1489" s="351"/>
      <c r="AE1489" s="360"/>
      <c r="AF1489" s="361"/>
      <c r="AG1489" s="351"/>
    </row>
    <row r="1490" spans="1:33" ht="15" hidden="1">
      <c r="A1490" s="76" t="s">
        <v>6284</v>
      </c>
      <c r="B1490" s="39" t="s">
        <v>4081</v>
      </c>
      <c r="C1490" s="40" t="s">
        <v>2228</v>
      </c>
      <c r="D1490" s="40" t="s">
        <v>2215</v>
      </c>
      <c r="E1490" s="40" t="s">
        <v>2175</v>
      </c>
      <c r="F1490" s="40" t="s">
        <v>2119</v>
      </c>
      <c r="G1490" s="42" t="s">
        <v>2108</v>
      </c>
      <c r="H1490" s="43" t="s">
        <v>3505</v>
      </c>
      <c r="I1490" s="255">
        <v>16071</v>
      </c>
      <c r="J1490" s="253">
        <v>2497</v>
      </c>
      <c r="K1490" s="254">
        <v>138</v>
      </c>
      <c r="L1490" s="170">
        <v>1110.52</v>
      </c>
      <c r="M1490" s="24">
        <f t="shared" si="147"/>
        <v>8.5868956E-3</v>
      </c>
      <c r="N1490" s="24">
        <f t="shared" si="148"/>
        <v>1.9307602100000001E-2</v>
      </c>
      <c r="O1490" s="44">
        <f t="shared" si="149"/>
        <v>4.689971E-4</v>
      </c>
      <c r="P1490" s="20">
        <f t="shared" si="150"/>
        <v>70349</v>
      </c>
      <c r="Q1490" s="127"/>
      <c r="R1490" s="127"/>
      <c r="S1490" s="127"/>
      <c r="T1490" s="380"/>
      <c r="U1490" s="415"/>
      <c r="V1490" s="304"/>
      <c r="W1490" s="371"/>
      <c r="X1490" s="306"/>
      <c r="Y1490" s="307"/>
      <c r="Z1490" s="332"/>
      <c r="AA1490" s="333"/>
      <c r="AB1490" s="304"/>
      <c r="AC1490" s="351"/>
      <c r="AD1490" s="351"/>
      <c r="AE1490" s="360"/>
      <c r="AF1490" s="361"/>
      <c r="AG1490" s="351"/>
    </row>
    <row r="1491" spans="1:33" ht="15" hidden="1">
      <c r="A1491" s="76" t="s">
        <v>6285</v>
      </c>
      <c r="B1491" s="39" t="s">
        <v>4082</v>
      </c>
      <c r="C1491" s="40" t="s">
        <v>2228</v>
      </c>
      <c r="D1491" s="40" t="s">
        <v>2215</v>
      </c>
      <c r="E1491" s="40" t="s">
        <v>2177</v>
      </c>
      <c r="F1491" s="40" t="s">
        <v>2119</v>
      </c>
      <c r="G1491" s="42" t="s">
        <v>2108</v>
      </c>
      <c r="H1491" s="43" t="s">
        <v>3506</v>
      </c>
      <c r="I1491" s="255">
        <v>21907</v>
      </c>
      <c r="J1491" s="253">
        <v>3302</v>
      </c>
      <c r="K1491" s="254">
        <v>130</v>
      </c>
      <c r="L1491" s="170">
        <v>1690.32</v>
      </c>
      <c r="M1491" s="24">
        <f t="shared" si="147"/>
        <v>5.9341762000000003E-3</v>
      </c>
      <c r="N1491" s="24">
        <f t="shared" si="148"/>
        <v>1.1592272299999999E-2</v>
      </c>
      <c r="O1491" s="44">
        <f t="shared" si="149"/>
        <v>2.815855E-4</v>
      </c>
      <c r="P1491" s="20">
        <f t="shared" si="150"/>
        <v>42237</v>
      </c>
      <c r="Q1491" s="127"/>
      <c r="R1491" s="127"/>
      <c r="S1491" s="127"/>
      <c r="T1491" s="380"/>
      <c r="U1491" s="415"/>
      <c r="V1491" s="304"/>
      <c r="W1491" s="371"/>
      <c r="X1491" s="306"/>
      <c r="Y1491" s="307"/>
      <c r="Z1491" s="332"/>
      <c r="AA1491" s="333"/>
      <c r="AB1491" s="304"/>
      <c r="AC1491" s="351"/>
      <c r="AD1491" s="351"/>
      <c r="AE1491" s="360"/>
      <c r="AF1491" s="361"/>
      <c r="AG1491" s="351"/>
    </row>
    <row r="1492" spans="1:33" ht="15" hidden="1">
      <c r="A1492" s="76" t="s">
        <v>6286</v>
      </c>
      <c r="B1492" s="39" t="s">
        <v>4083</v>
      </c>
      <c r="C1492" s="40" t="s">
        <v>2228</v>
      </c>
      <c r="D1492" s="40" t="s">
        <v>2215</v>
      </c>
      <c r="E1492" s="40" t="s">
        <v>2179</v>
      </c>
      <c r="F1492" s="40">
        <v>3</v>
      </c>
      <c r="G1492" s="42" t="s">
        <v>2109</v>
      </c>
      <c r="H1492" s="43" t="s">
        <v>3507</v>
      </c>
      <c r="I1492" s="255">
        <v>12003</v>
      </c>
      <c r="J1492" s="253">
        <v>1854</v>
      </c>
      <c r="K1492" s="254">
        <v>163</v>
      </c>
      <c r="L1492" s="170">
        <v>1201.8900000000001</v>
      </c>
      <c r="M1492" s="24">
        <f t="shared" si="147"/>
        <v>1.35799383E-2</v>
      </c>
      <c r="N1492" s="24">
        <f t="shared" si="148"/>
        <v>2.0948011499999999E-2</v>
      </c>
      <c r="O1492" s="44">
        <f t="shared" si="149"/>
        <v>5.0884390000000002E-4</v>
      </c>
      <c r="P1492" s="20">
        <f t="shared" si="150"/>
        <v>76326</v>
      </c>
      <c r="Q1492" s="127"/>
      <c r="R1492" s="127"/>
      <c r="S1492" s="127"/>
      <c r="T1492" s="380"/>
      <c r="U1492" s="415"/>
      <c r="V1492" s="304"/>
      <c r="W1492" s="371"/>
      <c r="X1492" s="306"/>
      <c r="Y1492" s="307"/>
      <c r="Z1492" s="332"/>
      <c r="AA1492" s="333"/>
      <c r="AB1492" s="304"/>
      <c r="AC1492" s="351"/>
      <c r="AD1492" s="351"/>
      <c r="AE1492" s="360"/>
      <c r="AF1492" s="361"/>
      <c r="AG1492" s="351"/>
    </row>
    <row r="1493" spans="1:33" ht="15" hidden="1">
      <c r="A1493" s="76" t="s">
        <v>6287</v>
      </c>
      <c r="B1493" s="39" t="s">
        <v>4084</v>
      </c>
      <c r="C1493" s="40" t="s">
        <v>2228</v>
      </c>
      <c r="D1493" s="40" t="s">
        <v>2222</v>
      </c>
      <c r="E1493" s="40" t="s">
        <v>2116</v>
      </c>
      <c r="F1493" s="40" t="s">
        <v>2117</v>
      </c>
      <c r="G1493" s="42" t="s">
        <v>2107</v>
      </c>
      <c r="H1493" s="43" t="s">
        <v>3508</v>
      </c>
      <c r="I1493" s="255">
        <v>37577</v>
      </c>
      <c r="J1493" s="253">
        <v>4523</v>
      </c>
      <c r="K1493" s="254">
        <v>196</v>
      </c>
      <c r="L1493" s="170">
        <v>1563.62</v>
      </c>
      <c r="M1493" s="24">
        <f t="shared" ref="M1493:M1524" si="151" xml:space="preserve"> ROUNDDOWN(K1493/I1493,10)</f>
        <v>5.2159564999999996E-3</v>
      </c>
      <c r="N1493" s="24">
        <f t="shared" ref="N1493:N1524" si="152">ROUNDDOWN(J1493*M1493/L1493,10)</f>
        <v>1.50879185E-2</v>
      </c>
      <c r="O1493" s="44">
        <f t="shared" ref="O1493:O1524" si="153">ROUNDDOWN(N1493/$N$2499,10)</f>
        <v>3.6649760000000001E-4</v>
      </c>
      <c r="P1493" s="20">
        <f t="shared" si="150"/>
        <v>54974</v>
      </c>
      <c r="Q1493" s="127"/>
      <c r="R1493" s="153"/>
      <c r="S1493" s="129"/>
      <c r="T1493" s="380"/>
      <c r="U1493" s="415"/>
      <c r="V1493" s="304"/>
      <c r="W1493" s="371"/>
      <c r="X1493" s="306"/>
      <c r="Y1493" s="307"/>
      <c r="Z1493" s="332"/>
      <c r="AA1493" s="333"/>
      <c r="AB1493" s="304"/>
      <c r="AC1493" s="351"/>
      <c r="AD1493" s="351"/>
      <c r="AE1493" s="360"/>
      <c r="AF1493" s="361"/>
      <c r="AG1493" s="351"/>
    </row>
    <row r="1494" spans="1:33" ht="15" hidden="1">
      <c r="A1494" s="76" t="s">
        <v>6288</v>
      </c>
      <c r="B1494" s="39" t="s">
        <v>4085</v>
      </c>
      <c r="C1494" s="40" t="s">
        <v>2228</v>
      </c>
      <c r="D1494" s="40" t="s">
        <v>2222</v>
      </c>
      <c r="E1494" s="40" t="s">
        <v>2115</v>
      </c>
      <c r="F1494" s="40" t="s">
        <v>2119</v>
      </c>
      <c r="G1494" s="42" t="s">
        <v>2108</v>
      </c>
      <c r="H1494" s="43" t="s">
        <v>3509</v>
      </c>
      <c r="I1494" s="255">
        <v>4506</v>
      </c>
      <c r="J1494" s="253">
        <v>697</v>
      </c>
      <c r="K1494" s="254">
        <v>82</v>
      </c>
      <c r="L1494" s="170">
        <v>801.13</v>
      </c>
      <c r="M1494" s="24">
        <f t="shared" si="151"/>
        <v>1.8197958199999999E-2</v>
      </c>
      <c r="N1494" s="24">
        <f t="shared" si="152"/>
        <v>1.5832607499999998E-2</v>
      </c>
      <c r="O1494" s="44">
        <f t="shared" si="153"/>
        <v>3.8458669999999999E-4</v>
      </c>
      <c r="P1494" s="20">
        <f t="shared" si="150"/>
        <v>57688</v>
      </c>
      <c r="Q1494" s="127"/>
      <c r="R1494" s="127"/>
      <c r="S1494" s="127"/>
      <c r="T1494" s="380"/>
      <c r="U1494" s="415"/>
      <c r="V1494" s="304"/>
      <c r="W1494" s="371"/>
      <c r="X1494" s="306"/>
      <c r="Y1494" s="307"/>
      <c r="Z1494" s="332"/>
      <c r="AA1494" s="333"/>
      <c r="AB1494" s="304"/>
      <c r="AC1494" s="351"/>
      <c r="AD1494" s="351"/>
      <c r="AE1494" s="360"/>
      <c r="AF1494" s="361"/>
      <c r="AG1494" s="351"/>
    </row>
    <row r="1495" spans="1:33" ht="15" hidden="1">
      <c r="A1495" s="76" t="s">
        <v>6289</v>
      </c>
      <c r="B1495" s="39" t="s">
        <v>4086</v>
      </c>
      <c r="C1495" s="40" t="s">
        <v>2228</v>
      </c>
      <c r="D1495" s="40" t="s">
        <v>2222</v>
      </c>
      <c r="E1495" s="40" t="s">
        <v>2120</v>
      </c>
      <c r="F1495" s="40" t="s">
        <v>2119</v>
      </c>
      <c r="G1495" s="42" t="s">
        <v>2108</v>
      </c>
      <c r="H1495" s="43" t="s">
        <v>3510</v>
      </c>
      <c r="I1495" s="255">
        <v>5550</v>
      </c>
      <c r="J1495" s="253">
        <v>837</v>
      </c>
      <c r="K1495" s="254">
        <v>89</v>
      </c>
      <c r="L1495" s="170">
        <v>974.88</v>
      </c>
      <c r="M1495" s="24">
        <f t="shared" si="151"/>
        <v>1.6036036E-2</v>
      </c>
      <c r="N1495" s="24">
        <f t="shared" si="152"/>
        <v>1.37680146E-2</v>
      </c>
      <c r="O1495" s="44">
        <f t="shared" si="153"/>
        <v>3.3443600000000002E-4</v>
      </c>
      <c r="P1495" s="20">
        <f t="shared" si="150"/>
        <v>50165</v>
      </c>
      <c r="Q1495" s="127"/>
      <c r="R1495" s="127"/>
      <c r="S1495" s="127"/>
      <c r="T1495" s="380"/>
      <c r="U1495" s="415"/>
      <c r="V1495" s="304"/>
      <c r="W1495" s="371"/>
      <c r="X1495" s="306"/>
      <c r="Y1495" s="307"/>
      <c r="Z1495" s="332"/>
      <c r="AA1495" s="333"/>
      <c r="AB1495" s="304"/>
      <c r="AC1495" s="351"/>
      <c r="AD1495" s="351"/>
      <c r="AE1495" s="360"/>
      <c r="AF1495" s="361"/>
      <c r="AG1495" s="351"/>
    </row>
    <row r="1496" spans="1:33" ht="15" hidden="1">
      <c r="A1496" s="76" t="s">
        <v>6290</v>
      </c>
      <c r="B1496" s="39" t="s">
        <v>4087</v>
      </c>
      <c r="C1496" s="40" t="s">
        <v>2228</v>
      </c>
      <c r="D1496" s="40" t="s">
        <v>2222</v>
      </c>
      <c r="E1496" s="40" t="s">
        <v>2122</v>
      </c>
      <c r="F1496" s="40" t="s">
        <v>2119</v>
      </c>
      <c r="G1496" s="42" t="s">
        <v>2108</v>
      </c>
      <c r="H1496" s="43" t="s">
        <v>3511</v>
      </c>
      <c r="I1496" s="255">
        <v>4631</v>
      </c>
      <c r="J1496" s="253">
        <v>505</v>
      </c>
      <c r="K1496" s="254">
        <v>30</v>
      </c>
      <c r="L1496" s="170">
        <v>1313.73</v>
      </c>
      <c r="M1496" s="24">
        <f t="shared" si="151"/>
        <v>6.4780823999999997E-3</v>
      </c>
      <c r="N1496" s="24">
        <f t="shared" si="152"/>
        <v>2.4901856E-3</v>
      </c>
      <c r="O1496" s="44">
        <f t="shared" si="153"/>
        <v>6.0488600000000002E-5</v>
      </c>
      <c r="P1496" s="20">
        <f t="shared" si="150"/>
        <v>9073</v>
      </c>
      <c r="Q1496" s="127"/>
      <c r="R1496" s="127"/>
      <c r="S1496" s="127"/>
      <c r="T1496" s="380"/>
      <c r="U1496" s="415"/>
      <c r="V1496" s="304"/>
      <c r="W1496" s="371"/>
      <c r="X1496" s="306"/>
      <c r="Y1496" s="307"/>
      <c r="Z1496" s="332"/>
      <c r="AA1496" s="333"/>
      <c r="AB1496" s="304"/>
      <c r="AC1496" s="351"/>
      <c r="AD1496" s="351"/>
      <c r="AE1496" s="360"/>
      <c r="AF1496" s="361"/>
      <c r="AG1496" s="351"/>
    </row>
    <row r="1497" spans="1:33" ht="15" hidden="1">
      <c r="A1497" s="76" t="s">
        <v>6291</v>
      </c>
      <c r="B1497" s="39" t="s">
        <v>4088</v>
      </c>
      <c r="C1497" s="40" t="s">
        <v>2228</v>
      </c>
      <c r="D1497" s="40" t="s">
        <v>2222</v>
      </c>
      <c r="E1497" s="40" t="s">
        <v>2124</v>
      </c>
      <c r="F1497" s="40" t="s">
        <v>2119</v>
      </c>
      <c r="G1497" s="42" t="s">
        <v>2108</v>
      </c>
      <c r="H1497" s="43" t="s">
        <v>3508</v>
      </c>
      <c r="I1497" s="255">
        <v>18020</v>
      </c>
      <c r="J1497" s="253">
        <v>2686</v>
      </c>
      <c r="K1497" s="254">
        <v>336</v>
      </c>
      <c r="L1497" s="170">
        <v>1038.92</v>
      </c>
      <c r="M1497" s="24">
        <f t="shared" si="151"/>
        <v>1.8645948900000001E-2</v>
      </c>
      <c r="N1497" s="24">
        <f t="shared" si="152"/>
        <v>4.8206809699999999E-2</v>
      </c>
      <c r="O1497" s="44">
        <f t="shared" si="153"/>
        <v>1.1709820000000001E-3</v>
      </c>
      <c r="P1497" s="20">
        <f t="shared" si="150"/>
        <v>175647</v>
      </c>
      <c r="Q1497" s="127"/>
      <c r="R1497" s="127"/>
      <c r="S1497" s="127"/>
      <c r="T1497" s="380"/>
      <c r="U1497" s="415"/>
      <c r="V1497" s="304"/>
      <c r="W1497" s="371"/>
      <c r="X1497" s="306"/>
      <c r="Y1497" s="307"/>
      <c r="Z1497" s="332"/>
      <c r="AA1497" s="333"/>
      <c r="AB1497" s="304"/>
      <c r="AC1497" s="351"/>
      <c r="AD1497" s="351"/>
      <c r="AE1497" s="360"/>
      <c r="AF1497" s="361"/>
      <c r="AG1497" s="351"/>
    </row>
    <row r="1498" spans="1:33" ht="15" hidden="1">
      <c r="A1498" s="76" t="s">
        <v>6292</v>
      </c>
      <c r="B1498" s="39" t="s">
        <v>4089</v>
      </c>
      <c r="C1498" s="40" t="s">
        <v>2228</v>
      </c>
      <c r="D1498" s="40" t="s">
        <v>2222</v>
      </c>
      <c r="E1498" s="40" t="s">
        <v>2126</v>
      </c>
      <c r="F1498" s="40" t="s">
        <v>2119</v>
      </c>
      <c r="G1498" s="42" t="s">
        <v>2108</v>
      </c>
      <c r="H1498" s="43" t="s">
        <v>3512</v>
      </c>
      <c r="I1498" s="255">
        <v>1996</v>
      </c>
      <c r="J1498" s="253">
        <v>288</v>
      </c>
      <c r="K1498" s="254">
        <v>65</v>
      </c>
      <c r="L1498" s="170">
        <v>752.95</v>
      </c>
      <c r="M1498" s="24">
        <f t="shared" si="151"/>
        <v>3.25651302E-2</v>
      </c>
      <c r="N1498" s="24">
        <f t="shared" si="152"/>
        <v>1.2456016300000001E-2</v>
      </c>
      <c r="O1498" s="44">
        <f t="shared" si="153"/>
        <v>3.0256659999999998E-4</v>
      </c>
      <c r="P1498" s="20">
        <f t="shared" si="150"/>
        <v>45384</v>
      </c>
      <c r="Q1498" s="128"/>
      <c r="R1498" s="154"/>
      <c r="S1498" s="141"/>
      <c r="T1498" s="396"/>
      <c r="U1498" s="415"/>
      <c r="V1498" s="304"/>
      <c r="W1498" s="371"/>
      <c r="X1498" s="306"/>
      <c r="Y1498" s="307"/>
      <c r="Z1498" s="332"/>
      <c r="AA1498" s="333"/>
      <c r="AB1498" s="304"/>
      <c r="AC1498" s="351"/>
      <c r="AD1498" s="351"/>
      <c r="AE1498" s="360"/>
      <c r="AF1498" s="361"/>
      <c r="AG1498" s="351"/>
    </row>
    <row r="1499" spans="1:33" ht="15" hidden="1">
      <c r="A1499" s="76" t="s">
        <v>6293</v>
      </c>
      <c r="B1499" s="39" t="s">
        <v>4090</v>
      </c>
      <c r="C1499" s="40" t="s">
        <v>2228</v>
      </c>
      <c r="D1499" s="40" t="s">
        <v>2222</v>
      </c>
      <c r="E1499" s="40" t="s">
        <v>2133</v>
      </c>
      <c r="F1499" s="40">
        <v>3</v>
      </c>
      <c r="G1499" s="42" t="s">
        <v>2109</v>
      </c>
      <c r="H1499" s="43" t="s">
        <v>3513</v>
      </c>
      <c r="I1499" s="255">
        <v>13149</v>
      </c>
      <c r="J1499" s="253">
        <v>1768</v>
      </c>
      <c r="K1499" s="254">
        <v>119</v>
      </c>
      <c r="L1499" s="170">
        <v>1116.99</v>
      </c>
      <c r="M1499" s="24">
        <f t="shared" si="151"/>
        <v>9.0501178000000002E-3</v>
      </c>
      <c r="N1499" s="24">
        <f t="shared" si="152"/>
        <v>1.4324755099999999E-2</v>
      </c>
      <c r="O1499" s="44">
        <f t="shared" si="153"/>
        <v>3.4795969999999997E-4</v>
      </c>
      <c r="P1499" s="20">
        <f t="shared" si="150"/>
        <v>52193</v>
      </c>
      <c r="Q1499" s="127"/>
      <c r="R1499" s="127"/>
      <c r="S1499" s="127"/>
      <c r="T1499" s="380"/>
      <c r="U1499" s="415"/>
      <c r="V1499" s="304"/>
      <c r="W1499" s="371"/>
      <c r="X1499" s="306"/>
      <c r="Y1499" s="307"/>
      <c r="Z1499" s="332"/>
      <c r="AA1499" s="333"/>
      <c r="AB1499" s="304"/>
      <c r="AC1499" s="351"/>
      <c r="AD1499" s="351"/>
      <c r="AE1499" s="360"/>
      <c r="AF1499" s="361"/>
      <c r="AG1499" s="351"/>
    </row>
    <row r="1500" spans="1:33" ht="15" hidden="1">
      <c r="A1500" s="76" t="s">
        <v>6294</v>
      </c>
      <c r="B1500" s="39" t="s">
        <v>4091</v>
      </c>
      <c r="C1500" s="40" t="s">
        <v>2228</v>
      </c>
      <c r="D1500" s="40" t="s">
        <v>2222</v>
      </c>
      <c r="E1500" s="40" t="s">
        <v>2157</v>
      </c>
      <c r="F1500" s="40" t="s">
        <v>2119</v>
      </c>
      <c r="G1500" s="42" t="s">
        <v>2108</v>
      </c>
      <c r="H1500" s="43" t="s">
        <v>3514</v>
      </c>
      <c r="I1500" s="255">
        <v>9329</v>
      </c>
      <c r="J1500" s="253">
        <v>1292</v>
      </c>
      <c r="K1500" s="254">
        <v>165</v>
      </c>
      <c r="L1500" s="170">
        <v>860.97</v>
      </c>
      <c r="M1500" s="24">
        <f t="shared" si="151"/>
        <v>1.7686783099999999E-2</v>
      </c>
      <c r="N1500" s="24">
        <f t="shared" si="152"/>
        <v>2.6541370500000001E-2</v>
      </c>
      <c r="O1500" s="44">
        <f t="shared" si="153"/>
        <v>6.4471109999999999E-4</v>
      </c>
      <c r="P1500" s="20">
        <f t="shared" si="150"/>
        <v>96706</v>
      </c>
      <c r="Q1500" s="127"/>
      <c r="R1500" s="127"/>
      <c r="S1500" s="127"/>
      <c r="T1500" s="380"/>
      <c r="U1500" s="415"/>
      <c r="V1500" s="304"/>
      <c r="W1500" s="371"/>
      <c r="X1500" s="306"/>
      <c r="Y1500" s="307"/>
      <c r="Z1500" s="332"/>
      <c r="AA1500" s="333"/>
      <c r="AB1500" s="304"/>
      <c r="AC1500" s="351"/>
      <c r="AD1500" s="351"/>
      <c r="AE1500" s="360"/>
      <c r="AF1500" s="361"/>
      <c r="AG1500" s="351"/>
    </row>
    <row r="1501" spans="1:33" ht="15" hidden="1">
      <c r="A1501" s="76" t="s">
        <v>6295</v>
      </c>
      <c r="B1501" s="39" t="s">
        <v>4092</v>
      </c>
      <c r="C1501" s="40" t="s">
        <v>2228</v>
      </c>
      <c r="D1501" s="40" t="s">
        <v>2228</v>
      </c>
      <c r="E1501" s="40" t="s">
        <v>2116</v>
      </c>
      <c r="F1501" s="40" t="s">
        <v>2117</v>
      </c>
      <c r="G1501" s="42" t="s">
        <v>2107</v>
      </c>
      <c r="H1501" s="43" t="s">
        <v>3515</v>
      </c>
      <c r="I1501" s="255">
        <v>61182</v>
      </c>
      <c r="J1501" s="253">
        <v>6968</v>
      </c>
      <c r="K1501" s="254">
        <v>209</v>
      </c>
      <c r="L1501" s="170">
        <v>1882.39</v>
      </c>
      <c r="M1501" s="24">
        <f t="shared" si="151"/>
        <v>3.4160372999999999E-3</v>
      </c>
      <c r="N1501" s="24">
        <f t="shared" si="152"/>
        <v>1.2645067100000001E-2</v>
      </c>
      <c r="O1501" s="44">
        <f t="shared" si="153"/>
        <v>3.0715879999999998E-4</v>
      </c>
      <c r="P1501" s="20">
        <f t="shared" si="150"/>
        <v>46073</v>
      </c>
      <c r="Q1501" s="127"/>
      <c r="R1501" s="127"/>
      <c r="S1501" s="127"/>
      <c r="T1501" s="380"/>
      <c r="U1501" s="415"/>
      <c r="V1501" s="304"/>
      <c r="W1501" s="371"/>
      <c r="X1501" s="306"/>
      <c r="Y1501" s="307"/>
      <c r="Z1501" s="332"/>
      <c r="AA1501" s="333"/>
      <c r="AB1501" s="304"/>
      <c r="AC1501" s="351"/>
      <c r="AD1501" s="351"/>
      <c r="AE1501" s="360"/>
      <c r="AF1501" s="361"/>
      <c r="AG1501" s="351"/>
    </row>
    <row r="1502" spans="1:33" ht="15" hidden="1">
      <c r="A1502" s="76" t="s">
        <v>6296</v>
      </c>
      <c r="B1502" s="39" t="s">
        <v>4093</v>
      </c>
      <c r="C1502" s="40" t="s">
        <v>2228</v>
      </c>
      <c r="D1502" s="40" t="s">
        <v>2228</v>
      </c>
      <c r="E1502" s="40" t="s">
        <v>2115</v>
      </c>
      <c r="F1502" s="40" t="s">
        <v>2119</v>
      </c>
      <c r="G1502" s="42" t="s">
        <v>2108</v>
      </c>
      <c r="H1502" s="43" t="s">
        <v>3516</v>
      </c>
      <c r="I1502" s="255">
        <v>7528</v>
      </c>
      <c r="J1502" s="253">
        <v>1072</v>
      </c>
      <c r="K1502" s="254">
        <v>117</v>
      </c>
      <c r="L1502" s="170">
        <v>707.16</v>
      </c>
      <c r="M1502" s="24">
        <f t="shared" si="151"/>
        <v>1.55419766E-2</v>
      </c>
      <c r="N1502" s="24">
        <f t="shared" si="152"/>
        <v>2.3560437399999998E-2</v>
      </c>
      <c r="O1502" s="44">
        <f t="shared" si="153"/>
        <v>5.7230180000000005E-4</v>
      </c>
      <c r="P1502" s="20">
        <f t="shared" si="150"/>
        <v>85845</v>
      </c>
      <c r="Q1502" s="127"/>
      <c r="R1502" s="127"/>
      <c r="S1502" s="127"/>
      <c r="T1502" s="380"/>
      <c r="U1502" s="415"/>
      <c r="V1502" s="304"/>
      <c r="W1502" s="371"/>
      <c r="X1502" s="306"/>
      <c r="Y1502" s="307"/>
      <c r="Z1502" s="332"/>
      <c r="AA1502" s="333"/>
      <c r="AB1502" s="304"/>
      <c r="AC1502" s="351"/>
      <c r="AD1502" s="351"/>
      <c r="AE1502" s="360"/>
      <c r="AF1502" s="361"/>
      <c r="AG1502" s="351"/>
    </row>
    <row r="1503" spans="1:33" ht="15" hidden="1">
      <c r="A1503" s="76" t="s">
        <v>6297</v>
      </c>
      <c r="B1503" s="39" t="s">
        <v>4094</v>
      </c>
      <c r="C1503" s="40" t="s">
        <v>2228</v>
      </c>
      <c r="D1503" s="40" t="s">
        <v>2228</v>
      </c>
      <c r="E1503" s="40" t="s">
        <v>2120</v>
      </c>
      <c r="F1503" s="40" t="s">
        <v>2119</v>
      </c>
      <c r="G1503" s="42" t="s">
        <v>2108</v>
      </c>
      <c r="H1503" s="43" t="s">
        <v>3517</v>
      </c>
      <c r="I1503" s="255">
        <v>11090</v>
      </c>
      <c r="J1503" s="253">
        <v>1532</v>
      </c>
      <c r="K1503" s="254">
        <v>58</v>
      </c>
      <c r="L1503" s="170">
        <v>1161.31</v>
      </c>
      <c r="M1503" s="24">
        <f t="shared" si="151"/>
        <v>5.2299368000000004E-3</v>
      </c>
      <c r="N1503" s="24">
        <f t="shared" si="152"/>
        <v>6.8993318999999997E-3</v>
      </c>
      <c r="O1503" s="44">
        <f t="shared" si="153"/>
        <v>1.675902E-4</v>
      </c>
      <c r="P1503" s="20">
        <f t="shared" si="150"/>
        <v>25138</v>
      </c>
      <c r="Q1503" s="127"/>
      <c r="R1503" s="127"/>
      <c r="S1503" s="127"/>
      <c r="T1503" s="380"/>
      <c r="U1503" s="415"/>
      <c r="V1503" s="304"/>
      <c r="W1503" s="371"/>
      <c r="X1503" s="306"/>
      <c r="Y1503" s="307"/>
      <c r="Z1503" s="332"/>
      <c r="AA1503" s="333"/>
      <c r="AB1503" s="304"/>
      <c r="AC1503" s="351"/>
      <c r="AD1503" s="351"/>
      <c r="AE1503" s="360"/>
      <c r="AF1503" s="361"/>
      <c r="AG1503" s="351"/>
    </row>
    <row r="1504" spans="1:33" ht="15" hidden="1">
      <c r="A1504" s="76" t="s">
        <v>6298</v>
      </c>
      <c r="B1504" s="39" t="s">
        <v>4095</v>
      </c>
      <c r="C1504" s="40" t="s">
        <v>2228</v>
      </c>
      <c r="D1504" s="40" t="s">
        <v>2228</v>
      </c>
      <c r="E1504" s="40" t="s">
        <v>2122</v>
      </c>
      <c r="F1504" s="40" t="s">
        <v>2119</v>
      </c>
      <c r="G1504" s="42" t="s">
        <v>2108</v>
      </c>
      <c r="H1504" s="43" t="s">
        <v>3518</v>
      </c>
      <c r="I1504" s="255">
        <v>7327</v>
      </c>
      <c r="J1504" s="253">
        <v>952</v>
      </c>
      <c r="K1504" s="254">
        <v>119</v>
      </c>
      <c r="L1504" s="170">
        <v>1156.1500000000001</v>
      </c>
      <c r="M1504" s="24">
        <f t="shared" si="151"/>
        <v>1.6241299300000001E-2</v>
      </c>
      <c r="N1504" s="24">
        <f t="shared" si="152"/>
        <v>1.33734523E-2</v>
      </c>
      <c r="O1504" s="44">
        <f t="shared" si="153"/>
        <v>3.2485180000000003E-4</v>
      </c>
      <c r="P1504" s="20">
        <f t="shared" si="150"/>
        <v>48727</v>
      </c>
      <c r="Q1504" s="127"/>
      <c r="R1504" s="127"/>
      <c r="S1504" s="127"/>
      <c r="T1504" s="380"/>
      <c r="U1504" s="415"/>
      <c r="V1504" s="304"/>
      <c r="W1504" s="371"/>
      <c r="X1504" s="306"/>
      <c r="Y1504" s="307"/>
      <c r="Z1504" s="332"/>
      <c r="AA1504" s="333"/>
      <c r="AB1504" s="304"/>
      <c r="AC1504" s="351"/>
      <c r="AD1504" s="351"/>
      <c r="AE1504" s="360"/>
      <c r="AF1504" s="361"/>
      <c r="AG1504" s="351"/>
    </row>
    <row r="1505" spans="1:33" ht="15" hidden="1">
      <c r="A1505" s="76" t="s">
        <v>7285</v>
      </c>
      <c r="B1505" s="39" t="s">
        <v>4096</v>
      </c>
      <c r="C1505" s="40" t="s">
        <v>2228</v>
      </c>
      <c r="D1505" s="40" t="s">
        <v>2228</v>
      </c>
      <c r="E1505" s="40" t="s">
        <v>2124</v>
      </c>
      <c r="F1505" s="40">
        <v>3</v>
      </c>
      <c r="G1505" s="42" t="s">
        <v>2109</v>
      </c>
      <c r="H1505" s="43" t="s">
        <v>3519</v>
      </c>
      <c r="I1505" s="255">
        <v>8580</v>
      </c>
      <c r="J1505" s="253">
        <v>1075</v>
      </c>
      <c r="K1505" s="254">
        <v>139</v>
      </c>
      <c r="L1505" s="170">
        <v>967.55</v>
      </c>
      <c r="M1505" s="24">
        <f t="shared" si="151"/>
        <v>1.6200466199999999E-2</v>
      </c>
      <c r="N1505" s="24">
        <f t="shared" si="152"/>
        <v>1.79995877E-2</v>
      </c>
      <c r="O1505" s="44">
        <f t="shared" si="153"/>
        <v>4.3722429999999999E-4</v>
      </c>
      <c r="P1505" s="20">
        <f t="shared" si="150"/>
        <v>65583</v>
      </c>
      <c r="Q1505" s="127"/>
      <c r="R1505" s="127"/>
      <c r="S1505" s="127"/>
      <c r="T1505" s="380"/>
      <c r="U1505" s="415"/>
      <c r="V1505" s="304"/>
      <c r="W1505" s="371"/>
      <c r="X1505" s="306"/>
      <c r="Y1505" s="307"/>
      <c r="Z1505" s="332"/>
      <c r="AA1505" s="333"/>
      <c r="AB1505" s="304"/>
      <c r="AC1505" s="351"/>
      <c r="AD1505" s="351"/>
      <c r="AE1505" s="360"/>
      <c r="AF1505" s="361"/>
      <c r="AG1505" s="351"/>
    </row>
    <row r="1506" spans="1:33" ht="15" hidden="1">
      <c r="A1506" s="76" t="s">
        <v>6299</v>
      </c>
      <c r="B1506" s="39" t="s">
        <v>4097</v>
      </c>
      <c r="C1506" s="40" t="s">
        <v>2228</v>
      </c>
      <c r="D1506" s="40" t="s">
        <v>2228</v>
      </c>
      <c r="E1506" s="40" t="s">
        <v>2126</v>
      </c>
      <c r="F1506" s="40" t="s">
        <v>2119</v>
      </c>
      <c r="G1506" s="42" t="s">
        <v>2108</v>
      </c>
      <c r="H1506" s="43" t="s">
        <v>3520</v>
      </c>
      <c r="I1506" s="255">
        <v>10912</v>
      </c>
      <c r="J1506" s="253">
        <v>1524</v>
      </c>
      <c r="K1506" s="254">
        <v>90</v>
      </c>
      <c r="L1506" s="170">
        <v>1105.06</v>
      </c>
      <c r="M1506" s="24">
        <f t="shared" si="151"/>
        <v>8.2478004999999993E-3</v>
      </c>
      <c r="N1506" s="24">
        <f t="shared" si="152"/>
        <v>1.1374629299999999E-2</v>
      </c>
      <c r="O1506" s="44">
        <f t="shared" si="153"/>
        <v>2.7629880000000002E-4</v>
      </c>
      <c r="P1506" s="20">
        <f t="shared" si="150"/>
        <v>41444</v>
      </c>
      <c r="Q1506" s="127"/>
      <c r="R1506" s="127"/>
      <c r="S1506" s="127"/>
      <c r="T1506" s="380"/>
      <c r="U1506" s="415"/>
      <c r="V1506" s="304"/>
      <c r="W1506" s="371"/>
      <c r="X1506" s="306"/>
      <c r="Y1506" s="307"/>
      <c r="Z1506" s="332"/>
      <c r="AA1506" s="333"/>
      <c r="AB1506" s="304"/>
      <c r="AC1506" s="351"/>
      <c r="AD1506" s="351"/>
      <c r="AE1506" s="360"/>
      <c r="AF1506" s="361"/>
      <c r="AG1506" s="351"/>
    </row>
    <row r="1507" spans="1:33" ht="15" hidden="1">
      <c r="A1507" s="76" t="s">
        <v>6300</v>
      </c>
      <c r="B1507" s="39" t="s">
        <v>4098</v>
      </c>
      <c r="C1507" s="40" t="s">
        <v>2228</v>
      </c>
      <c r="D1507" s="40" t="s">
        <v>2234</v>
      </c>
      <c r="E1507" s="40" t="s">
        <v>2116</v>
      </c>
      <c r="F1507" s="40" t="s">
        <v>2119</v>
      </c>
      <c r="G1507" s="42" t="s">
        <v>2108</v>
      </c>
      <c r="H1507" s="43" t="s">
        <v>3521</v>
      </c>
      <c r="I1507" s="255">
        <v>11830</v>
      </c>
      <c r="J1507" s="253">
        <v>1618</v>
      </c>
      <c r="K1507" s="254">
        <v>221</v>
      </c>
      <c r="L1507" s="170">
        <v>1004.43</v>
      </c>
      <c r="M1507" s="24">
        <f t="shared" si="151"/>
        <v>1.86813186E-2</v>
      </c>
      <c r="N1507" s="24">
        <f t="shared" si="152"/>
        <v>3.00930612E-2</v>
      </c>
      <c r="O1507" s="44">
        <f t="shared" si="153"/>
        <v>7.3098450000000001E-4</v>
      </c>
      <c r="P1507" s="20">
        <f t="shared" si="150"/>
        <v>109647</v>
      </c>
      <c r="Q1507" s="127"/>
      <c r="R1507" s="127"/>
      <c r="S1507" s="127"/>
      <c r="T1507" s="380"/>
      <c r="U1507" s="415"/>
      <c r="V1507" s="304"/>
      <c r="W1507" s="371"/>
      <c r="X1507" s="306"/>
      <c r="Y1507" s="307"/>
      <c r="Z1507" s="332"/>
      <c r="AA1507" s="333"/>
      <c r="AB1507" s="304"/>
      <c r="AC1507" s="351"/>
      <c r="AD1507" s="351"/>
      <c r="AE1507" s="360"/>
      <c r="AF1507" s="361"/>
      <c r="AG1507" s="351"/>
    </row>
    <row r="1508" spans="1:33" ht="15" hidden="1">
      <c r="A1508" s="76" t="s">
        <v>6301</v>
      </c>
      <c r="B1508" s="39" t="s">
        <v>4099</v>
      </c>
      <c r="C1508" s="40" t="s">
        <v>2228</v>
      </c>
      <c r="D1508" s="40" t="s">
        <v>2234</v>
      </c>
      <c r="E1508" s="40" t="s">
        <v>2115</v>
      </c>
      <c r="F1508" s="40" t="s">
        <v>2119</v>
      </c>
      <c r="G1508" s="42" t="s">
        <v>2108</v>
      </c>
      <c r="H1508" s="43" t="s">
        <v>3522</v>
      </c>
      <c r="I1508" s="255">
        <v>10409</v>
      </c>
      <c r="J1508" s="253">
        <v>1470</v>
      </c>
      <c r="K1508" s="254">
        <v>257</v>
      </c>
      <c r="L1508" s="170">
        <v>872.16</v>
      </c>
      <c r="M1508" s="24">
        <f t="shared" si="151"/>
        <v>2.4690171899999998E-2</v>
      </c>
      <c r="N1508" s="24">
        <f t="shared" si="152"/>
        <v>4.1614557699999999E-2</v>
      </c>
      <c r="O1508" s="44">
        <f t="shared" si="153"/>
        <v>1.0108509000000001E-3</v>
      </c>
      <c r="P1508" s="20">
        <f t="shared" si="150"/>
        <v>151627</v>
      </c>
      <c r="Q1508" s="127"/>
      <c r="R1508" s="127"/>
      <c r="S1508" s="127"/>
      <c r="T1508" s="380"/>
      <c r="U1508" s="415"/>
      <c r="V1508" s="304"/>
      <c r="W1508" s="371"/>
      <c r="X1508" s="306"/>
      <c r="Y1508" s="307"/>
      <c r="Z1508" s="332"/>
      <c r="AA1508" s="333"/>
      <c r="AB1508" s="304"/>
      <c r="AC1508" s="351"/>
      <c r="AD1508" s="351"/>
      <c r="AE1508" s="360"/>
      <c r="AF1508" s="361"/>
      <c r="AG1508" s="351"/>
    </row>
    <row r="1509" spans="1:33" ht="15" hidden="1">
      <c r="A1509" s="76" t="s">
        <v>6302</v>
      </c>
      <c r="B1509" s="39" t="s">
        <v>4100</v>
      </c>
      <c r="C1509" s="40" t="s">
        <v>2228</v>
      </c>
      <c r="D1509" s="40" t="s">
        <v>2234</v>
      </c>
      <c r="E1509" s="40" t="s">
        <v>2120</v>
      </c>
      <c r="F1509" s="40" t="s">
        <v>2119</v>
      </c>
      <c r="G1509" s="42" t="s">
        <v>2108</v>
      </c>
      <c r="H1509" s="43" t="s">
        <v>3523</v>
      </c>
      <c r="I1509" s="255">
        <v>10532</v>
      </c>
      <c r="J1509" s="253">
        <v>1409</v>
      </c>
      <c r="K1509" s="254">
        <v>182</v>
      </c>
      <c r="L1509" s="170">
        <v>760.87</v>
      </c>
      <c r="M1509" s="24">
        <f t="shared" si="151"/>
        <v>1.7280668400000001E-2</v>
      </c>
      <c r="N1509" s="24">
        <f t="shared" si="152"/>
        <v>3.2000817100000002E-2</v>
      </c>
      <c r="O1509" s="44">
        <f t="shared" si="153"/>
        <v>7.7732539999999996E-4</v>
      </c>
      <c r="P1509" s="20">
        <f t="shared" si="150"/>
        <v>116598</v>
      </c>
      <c r="Q1509" s="127"/>
      <c r="R1509" s="127"/>
      <c r="S1509" s="127"/>
      <c r="T1509" s="380"/>
      <c r="U1509" s="415"/>
      <c r="V1509" s="304"/>
      <c r="W1509" s="371"/>
      <c r="X1509" s="306"/>
      <c r="Y1509" s="307"/>
      <c r="Z1509" s="332"/>
      <c r="AA1509" s="333"/>
      <c r="AB1509" s="304"/>
      <c r="AC1509" s="351"/>
      <c r="AD1509" s="351"/>
      <c r="AE1509" s="360"/>
      <c r="AF1509" s="361"/>
      <c r="AG1509" s="351"/>
    </row>
    <row r="1510" spans="1:33" ht="15" hidden="1">
      <c r="A1510" s="76" t="s">
        <v>6303</v>
      </c>
      <c r="B1510" s="39" t="s">
        <v>4101</v>
      </c>
      <c r="C1510" s="40" t="s">
        <v>2228</v>
      </c>
      <c r="D1510" s="40" t="s">
        <v>2234</v>
      </c>
      <c r="E1510" s="40" t="s">
        <v>2122</v>
      </c>
      <c r="F1510" s="40">
        <v>3</v>
      </c>
      <c r="G1510" s="42" t="s">
        <v>2109</v>
      </c>
      <c r="H1510" s="43" t="s">
        <v>3524</v>
      </c>
      <c r="I1510" s="255">
        <v>20739</v>
      </c>
      <c r="J1510" s="253">
        <v>2659</v>
      </c>
      <c r="K1510" s="254">
        <v>329</v>
      </c>
      <c r="L1510" s="170">
        <v>906.67</v>
      </c>
      <c r="M1510" s="24">
        <f t="shared" si="151"/>
        <v>1.58638314E-2</v>
      </c>
      <c r="N1510" s="24">
        <f t="shared" si="152"/>
        <v>4.6524013900000001E-2</v>
      </c>
      <c r="O1510" s="44">
        <f t="shared" si="153"/>
        <v>1.1301054999999999E-3</v>
      </c>
      <c r="P1510" s="20">
        <f t="shared" si="150"/>
        <v>169515</v>
      </c>
      <c r="Q1510" s="128"/>
      <c r="R1510" s="128"/>
      <c r="S1510" s="128"/>
      <c r="T1510" s="396"/>
      <c r="U1510" s="415"/>
      <c r="V1510" s="304"/>
      <c r="W1510" s="371"/>
      <c r="X1510" s="306"/>
      <c r="Y1510" s="307"/>
      <c r="Z1510" s="332"/>
      <c r="AA1510" s="333"/>
      <c r="AB1510" s="304"/>
      <c r="AC1510" s="351"/>
      <c r="AD1510" s="351"/>
      <c r="AE1510" s="360"/>
      <c r="AF1510" s="361"/>
      <c r="AG1510" s="351"/>
    </row>
    <row r="1511" spans="1:33" ht="15" hidden="1">
      <c r="A1511" s="76" t="s">
        <v>6304</v>
      </c>
      <c r="B1511" s="39" t="s">
        <v>4102</v>
      </c>
      <c r="C1511" s="40" t="s">
        <v>2228</v>
      </c>
      <c r="D1511" s="40" t="s">
        <v>2234</v>
      </c>
      <c r="E1511" s="40" t="s">
        <v>2124</v>
      </c>
      <c r="F1511" s="40" t="s">
        <v>2119</v>
      </c>
      <c r="G1511" s="42" t="s">
        <v>2108</v>
      </c>
      <c r="H1511" s="43" t="s">
        <v>2940</v>
      </c>
      <c r="I1511" s="255">
        <v>8048</v>
      </c>
      <c r="J1511" s="253">
        <v>1138</v>
      </c>
      <c r="K1511" s="254">
        <v>223</v>
      </c>
      <c r="L1511" s="170">
        <v>707.44</v>
      </c>
      <c r="M1511" s="24">
        <f t="shared" si="151"/>
        <v>2.7708747499999999E-2</v>
      </c>
      <c r="N1511" s="24">
        <f t="shared" si="152"/>
        <v>4.4572761799999999E-2</v>
      </c>
      <c r="O1511" s="44">
        <f t="shared" si="153"/>
        <v>1.0827079999999999E-3</v>
      </c>
      <c r="P1511" s="20">
        <f t="shared" si="150"/>
        <v>162406</v>
      </c>
      <c r="Q1511" s="127"/>
      <c r="R1511" s="127"/>
      <c r="S1511" s="127"/>
      <c r="T1511" s="380"/>
      <c r="U1511" s="415"/>
      <c r="V1511" s="304"/>
      <c r="W1511" s="371"/>
      <c r="X1511" s="306"/>
      <c r="Y1511" s="307"/>
      <c r="Z1511" s="332"/>
      <c r="AA1511" s="333"/>
      <c r="AB1511" s="304"/>
      <c r="AC1511" s="351"/>
      <c r="AD1511" s="351"/>
      <c r="AE1511" s="360"/>
      <c r="AF1511" s="361"/>
      <c r="AG1511" s="351"/>
    </row>
    <row r="1512" spans="1:33" ht="15" hidden="1">
      <c r="A1512" s="76" t="s">
        <v>6305</v>
      </c>
      <c r="B1512" s="39" t="s">
        <v>4103</v>
      </c>
      <c r="C1512" s="40" t="s">
        <v>2228</v>
      </c>
      <c r="D1512" s="40" t="s">
        <v>2242</v>
      </c>
      <c r="E1512" s="40" t="s">
        <v>2116</v>
      </c>
      <c r="F1512" s="40">
        <v>3</v>
      </c>
      <c r="G1512" s="42" t="s">
        <v>2109</v>
      </c>
      <c r="H1512" s="43" t="s">
        <v>3525</v>
      </c>
      <c r="I1512" s="255">
        <v>11909</v>
      </c>
      <c r="J1512" s="253">
        <v>1545</v>
      </c>
      <c r="K1512" s="254">
        <v>119</v>
      </c>
      <c r="L1512" s="170">
        <v>1054.23</v>
      </c>
      <c r="M1512" s="24">
        <f t="shared" si="151"/>
        <v>9.9924426E-3</v>
      </c>
      <c r="N1512" s="24">
        <f t="shared" si="152"/>
        <v>1.46441704E-2</v>
      </c>
      <c r="O1512" s="44">
        <f t="shared" si="153"/>
        <v>3.5571860000000003E-4</v>
      </c>
      <c r="P1512" s="20">
        <f t="shared" si="150"/>
        <v>53357</v>
      </c>
      <c r="Q1512" s="127"/>
      <c r="R1512" s="127"/>
      <c r="S1512" s="127"/>
      <c r="T1512" s="380"/>
      <c r="U1512" s="415"/>
      <c r="V1512" s="304"/>
      <c r="W1512" s="371"/>
      <c r="X1512" s="306"/>
      <c r="Y1512" s="307"/>
      <c r="Z1512" s="332"/>
      <c r="AA1512" s="333"/>
      <c r="AB1512" s="304"/>
      <c r="AC1512" s="351"/>
      <c r="AD1512" s="351"/>
      <c r="AE1512" s="360"/>
      <c r="AF1512" s="361"/>
      <c r="AG1512" s="351"/>
    </row>
    <row r="1513" spans="1:33" ht="15" hidden="1">
      <c r="A1513" s="76" t="s">
        <v>6306</v>
      </c>
      <c r="B1513" s="39" t="s">
        <v>4104</v>
      </c>
      <c r="C1513" s="40" t="s">
        <v>2228</v>
      </c>
      <c r="D1513" s="40" t="s">
        <v>2242</v>
      </c>
      <c r="E1513" s="40" t="s">
        <v>2115</v>
      </c>
      <c r="F1513" s="40" t="s">
        <v>2119</v>
      </c>
      <c r="G1513" s="42" t="s">
        <v>2108</v>
      </c>
      <c r="H1513" s="43" t="s">
        <v>3526</v>
      </c>
      <c r="I1513" s="255">
        <v>13229</v>
      </c>
      <c r="J1513" s="253">
        <v>1763</v>
      </c>
      <c r="K1513" s="254">
        <v>63</v>
      </c>
      <c r="L1513" s="170">
        <v>1327.95</v>
      </c>
      <c r="M1513" s="24">
        <f t="shared" si="151"/>
        <v>4.7622647000000002E-3</v>
      </c>
      <c r="N1513" s="24">
        <f t="shared" si="152"/>
        <v>6.3224313000000004E-3</v>
      </c>
      <c r="O1513" s="44">
        <f t="shared" si="153"/>
        <v>1.535769E-4</v>
      </c>
      <c r="P1513" s="20">
        <f t="shared" si="150"/>
        <v>23036</v>
      </c>
      <c r="Q1513" s="127"/>
      <c r="R1513" s="127"/>
      <c r="S1513" s="127"/>
      <c r="T1513" s="380"/>
      <c r="U1513" s="415"/>
      <c r="V1513" s="304"/>
      <c r="W1513" s="371"/>
      <c r="X1513" s="306"/>
      <c r="Y1513" s="307"/>
      <c r="Z1513" s="332"/>
      <c r="AA1513" s="333"/>
      <c r="AB1513" s="304"/>
      <c r="AC1513" s="351"/>
      <c r="AD1513" s="351"/>
      <c r="AE1513" s="360"/>
      <c r="AF1513" s="361"/>
      <c r="AG1513" s="351"/>
    </row>
    <row r="1514" spans="1:33" ht="15" hidden="1">
      <c r="A1514" s="76" t="s">
        <v>6307</v>
      </c>
      <c r="B1514" s="39" t="s">
        <v>4105</v>
      </c>
      <c r="C1514" s="40" t="s">
        <v>2228</v>
      </c>
      <c r="D1514" s="40" t="s">
        <v>2242</v>
      </c>
      <c r="E1514" s="40" t="s">
        <v>2120</v>
      </c>
      <c r="F1514" s="40" t="s">
        <v>2119</v>
      </c>
      <c r="G1514" s="42" t="s">
        <v>2108</v>
      </c>
      <c r="H1514" s="43" t="s">
        <v>3527</v>
      </c>
      <c r="I1514" s="255">
        <v>9959</v>
      </c>
      <c r="J1514" s="253">
        <v>1424</v>
      </c>
      <c r="K1514" s="254">
        <v>92</v>
      </c>
      <c r="L1514" s="170">
        <v>1209.67</v>
      </c>
      <c r="M1514" s="24">
        <f t="shared" si="151"/>
        <v>9.2378752000000005E-3</v>
      </c>
      <c r="N1514" s="24">
        <f t="shared" si="152"/>
        <v>1.0874646999999999E-2</v>
      </c>
      <c r="O1514" s="44">
        <f t="shared" si="153"/>
        <v>2.6415379999999999E-4</v>
      </c>
      <c r="P1514" s="20">
        <f t="shared" si="150"/>
        <v>39623</v>
      </c>
      <c r="Q1514" s="127"/>
      <c r="R1514" s="127"/>
      <c r="S1514" s="127"/>
      <c r="T1514" s="380"/>
      <c r="U1514" s="415"/>
      <c r="V1514" s="304"/>
      <c r="W1514" s="371"/>
      <c r="X1514" s="306"/>
      <c r="Y1514" s="307"/>
      <c r="Z1514" s="332"/>
      <c r="AA1514" s="333"/>
      <c r="AB1514" s="304"/>
      <c r="AC1514" s="351"/>
      <c r="AD1514" s="351"/>
      <c r="AE1514" s="360"/>
      <c r="AF1514" s="361"/>
      <c r="AG1514" s="351"/>
    </row>
    <row r="1515" spans="1:33" ht="15" hidden="1">
      <c r="A1515" s="76" t="s">
        <v>6308</v>
      </c>
      <c r="B1515" s="39" t="s">
        <v>4106</v>
      </c>
      <c r="C1515" s="40" t="s">
        <v>2228</v>
      </c>
      <c r="D1515" s="40" t="s">
        <v>2242</v>
      </c>
      <c r="E1515" s="40" t="s">
        <v>2122</v>
      </c>
      <c r="F1515" s="40">
        <v>3</v>
      </c>
      <c r="G1515" s="42" t="s">
        <v>2109</v>
      </c>
      <c r="H1515" s="43" t="s">
        <v>3528</v>
      </c>
      <c r="I1515" s="255">
        <v>18139</v>
      </c>
      <c r="J1515" s="253">
        <v>2149</v>
      </c>
      <c r="K1515" s="254">
        <v>157</v>
      </c>
      <c r="L1515" s="170">
        <v>1532.6</v>
      </c>
      <c r="M1515" s="24">
        <f t="shared" si="151"/>
        <v>8.6553833999999993E-3</v>
      </c>
      <c r="N1515" s="24">
        <f t="shared" si="152"/>
        <v>1.21365124E-2</v>
      </c>
      <c r="O1515" s="44">
        <f t="shared" si="153"/>
        <v>2.9480560000000002E-4</v>
      </c>
      <c r="P1515" s="20">
        <f t="shared" si="150"/>
        <v>44220</v>
      </c>
      <c r="Q1515" s="127"/>
      <c r="R1515" s="127"/>
      <c r="S1515" s="127"/>
      <c r="T1515" s="380"/>
      <c r="U1515" s="415"/>
      <c r="V1515" s="304"/>
      <c r="W1515" s="371"/>
      <c r="X1515" s="306"/>
      <c r="Y1515" s="307"/>
      <c r="Z1515" s="332"/>
      <c r="AA1515" s="333"/>
      <c r="AB1515" s="304"/>
      <c r="AC1515" s="351"/>
      <c r="AD1515" s="351"/>
      <c r="AE1515" s="360"/>
      <c r="AF1515" s="361"/>
      <c r="AG1515" s="351"/>
    </row>
    <row r="1516" spans="1:33" ht="15" hidden="1">
      <c r="A1516" s="76" t="s">
        <v>6309</v>
      </c>
      <c r="B1516" s="39" t="s">
        <v>4107</v>
      </c>
      <c r="C1516" s="40" t="s">
        <v>2228</v>
      </c>
      <c r="D1516" s="40" t="s">
        <v>2249</v>
      </c>
      <c r="E1516" s="40" t="s">
        <v>2116</v>
      </c>
      <c r="F1516" s="40" t="s">
        <v>2119</v>
      </c>
      <c r="G1516" s="42" t="s">
        <v>2108</v>
      </c>
      <c r="H1516" s="43" t="s">
        <v>3529</v>
      </c>
      <c r="I1516" s="255">
        <v>3175</v>
      </c>
      <c r="J1516" s="253">
        <v>395</v>
      </c>
      <c r="K1516" s="254">
        <v>71</v>
      </c>
      <c r="L1516" s="170">
        <v>933.63</v>
      </c>
      <c r="M1516" s="24">
        <f t="shared" si="151"/>
        <v>2.2362204699999999E-2</v>
      </c>
      <c r="N1516" s="24">
        <f t="shared" si="152"/>
        <v>9.4609971999999997E-3</v>
      </c>
      <c r="O1516" s="44">
        <f t="shared" si="153"/>
        <v>2.298151E-4</v>
      </c>
      <c r="P1516" s="20">
        <f t="shared" si="150"/>
        <v>34472</v>
      </c>
      <c r="Q1516" s="127"/>
      <c r="R1516" s="127"/>
      <c r="S1516" s="127"/>
      <c r="T1516" s="380"/>
      <c r="U1516" s="415"/>
      <c r="V1516" s="304"/>
      <c r="W1516" s="371"/>
      <c r="X1516" s="306"/>
      <c r="Y1516" s="307"/>
      <c r="Z1516" s="332"/>
      <c r="AA1516" s="333"/>
      <c r="AB1516" s="304"/>
      <c r="AC1516" s="351"/>
      <c r="AD1516" s="351"/>
      <c r="AE1516" s="360"/>
      <c r="AF1516" s="361"/>
      <c r="AG1516" s="351"/>
    </row>
    <row r="1517" spans="1:33" ht="15" hidden="1">
      <c r="A1517" s="76" t="s">
        <v>6310</v>
      </c>
      <c r="B1517" s="39" t="s">
        <v>4108</v>
      </c>
      <c r="C1517" s="40" t="s">
        <v>2228</v>
      </c>
      <c r="D1517" s="40" t="s">
        <v>2249</v>
      </c>
      <c r="E1517" s="40" t="s">
        <v>2115</v>
      </c>
      <c r="F1517" s="40" t="s">
        <v>2119</v>
      </c>
      <c r="G1517" s="42" t="s">
        <v>2108</v>
      </c>
      <c r="H1517" s="43" t="s">
        <v>3530</v>
      </c>
      <c r="I1517" s="255">
        <v>1781</v>
      </c>
      <c r="J1517" s="253">
        <v>151</v>
      </c>
      <c r="K1517" s="254">
        <v>21</v>
      </c>
      <c r="L1517" s="170">
        <v>2436.65</v>
      </c>
      <c r="M1517" s="24">
        <f t="shared" si="151"/>
        <v>1.1791128499999999E-2</v>
      </c>
      <c r="N1517" s="24">
        <f t="shared" si="152"/>
        <v>7.3070009999999996E-4</v>
      </c>
      <c r="O1517" s="44">
        <f t="shared" si="153"/>
        <v>1.7749199999999999E-5</v>
      </c>
      <c r="P1517" s="20">
        <f t="shared" si="150"/>
        <v>2662</v>
      </c>
      <c r="Q1517" s="127"/>
      <c r="R1517" s="127"/>
      <c r="S1517" s="127"/>
      <c r="T1517" s="380"/>
      <c r="U1517" s="415"/>
      <c r="V1517" s="304"/>
      <c r="W1517" s="371"/>
      <c r="X1517" s="306"/>
      <c r="Y1517" s="307"/>
      <c r="Z1517" s="332"/>
      <c r="AA1517" s="333"/>
      <c r="AB1517" s="304"/>
      <c r="AC1517" s="351"/>
      <c r="AD1517" s="351"/>
      <c r="AE1517" s="360"/>
      <c r="AF1517" s="361"/>
      <c r="AG1517" s="351"/>
    </row>
    <row r="1518" spans="1:33" ht="15" hidden="1">
      <c r="A1518" s="76" t="s">
        <v>6311</v>
      </c>
      <c r="B1518" s="39" t="s">
        <v>4109</v>
      </c>
      <c r="C1518" s="40" t="s">
        <v>2228</v>
      </c>
      <c r="D1518" s="40" t="s">
        <v>2249</v>
      </c>
      <c r="E1518" s="40" t="s">
        <v>2120</v>
      </c>
      <c r="F1518" s="40">
        <v>3</v>
      </c>
      <c r="G1518" s="42" t="s">
        <v>2109</v>
      </c>
      <c r="H1518" s="43" t="s">
        <v>3531</v>
      </c>
      <c r="I1518" s="255">
        <v>11341</v>
      </c>
      <c r="J1518" s="253">
        <v>1592</v>
      </c>
      <c r="K1518" s="254">
        <v>94</v>
      </c>
      <c r="L1518" s="170">
        <v>1044</v>
      </c>
      <c r="M1518" s="24">
        <f t="shared" si="151"/>
        <v>8.2885106999999996E-3</v>
      </c>
      <c r="N1518" s="24">
        <f t="shared" si="152"/>
        <v>1.26391848E-2</v>
      </c>
      <c r="O1518" s="44">
        <f t="shared" si="153"/>
        <v>3.0701589999999998E-4</v>
      </c>
      <c r="P1518" s="20">
        <f t="shared" si="150"/>
        <v>46052</v>
      </c>
      <c r="Q1518" s="127"/>
      <c r="R1518" s="129"/>
      <c r="S1518" s="129"/>
      <c r="T1518" s="380"/>
      <c r="U1518" s="415"/>
      <c r="V1518" s="304"/>
      <c r="W1518" s="371"/>
      <c r="X1518" s="306"/>
      <c r="Y1518" s="307"/>
      <c r="Z1518" s="332"/>
      <c r="AA1518" s="333"/>
      <c r="AB1518" s="304"/>
      <c r="AC1518" s="351"/>
      <c r="AD1518" s="351"/>
      <c r="AE1518" s="360"/>
      <c r="AF1518" s="361"/>
      <c r="AG1518" s="351"/>
    </row>
    <row r="1519" spans="1:33" ht="15" hidden="1">
      <c r="A1519" s="76" t="s">
        <v>6312</v>
      </c>
      <c r="B1519" s="39" t="s">
        <v>4110</v>
      </c>
      <c r="C1519" s="40" t="s">
        <v>2228</v>
      </c>
      <c r="D1519" s="40" t="s">
        <v>2249</v>
      </c>
      <c r="E1519" s="40" t="s">
        <v>2122</v>
      </c>
      <c r="F1519" s="40" t="s">
        <v>2119</v>
      </c>
      <c r="G1519" s="42" t="s">
        <v>2108</v>
      </c>
      <c r="H1519" s="43" t="s">
        <v>3532</v>
      </c>
      <c r="I1519" s="255">
        <v>4907</v>
      </c>
      <c r="J1519" s="253">
        <v>589</v>
      </c>
      <c r="K1519" s="254">
        <v>76</v>
      </c>
      <c r="L1519" s="170">
        <v>798.02</v>
      </c>
      <c r="M1519" s="24">
        <f t="shared" si="151"/>
        <v>1.54880782E-2</v>
      </c>
      <c r="N1519" s="24">
        <f t="shared" si="152"/>
        <v>1.1431390200000001E-2</v>
      </c>
      <c r="O1519" s="44">
        <f t="shared" si="153"/>
        <v>2.7767759999999998E-4</v>
      </c>
      <c r="P1519" s="20">
        <f t="shared" si="150"/>
        <v>41651</v>
      </c>
      <c r="Q1519" s="127"/>
      <c r="R1519" s="127"/>
      <c r="S1519" s="127"/>
      <c r="T1519" s="380"/>
      <c r="U1519" s="415"/>
      <c r="V1519" s="304"/>
      <c r="W1519" s="371"/>
      <c r="X1519" s="306"/>
      <c r="Y1519" s="307"/>
      <c r="Z1519" s="332"/>
      <c r="AA1519" s="333"/>
      <c r="AB1519" s="304"/>
      <c r="AC1519" s="351"/>
      <c r="AD1519" s="351"/>
      <c r="AE1519" s="360"/>
      <c r="AF1519" s="361"/>
      <c r="AG1519" s="351"/>
    </row>
    <row r="1520" spans="1:33" ht="15" hidden="1">
      <c r="A1520" s="76" t="s">
        <v>6313</v>
      </c>
      <c r="B1520" s="39" t="s">
        <v>4111</v>
      </c>
      <c r="C1520" s="40" t="s">
        <v>2228</v>
      </c>
      <c r="D1520" s="40" t="s">
        <v>2249</v>
      </c>
      <c r="E1520" s="40" t="s">
        <v>2124</v>
      </c>
      <c r="F1520" s="40" t="s">
        <v>2119</v>
      </c>
      <c r="G1520" s="42" t="s">
        <v>2108</v>
      </c>
      <c r="H1520" s="43" t="s">
        <v>3533</v>
      </c>
      <c r="I1520" s="255">
        <v>5358</v>
      </c>
      <c r="J1520" s="253">
        <v>614</v>
      </c>
      <c r="K1520" s="254">
        <v>47</v>
      </c>
      <c r="L1520" s="170">
        <v>2871.51</v>
      </c>
      <c r="M1520" s="24">
        <f t="shared" si="151"/>
        <v>8.7719297999999998E-3</v>
      </c>
      <c r="N1520" s="24">
        <f t="shared" si="152"/>
        <v>1.8756559E-3</v>
      </c>
      <c r="O1520" s="44">
        <f t="shared" si="153"/>
        <v>4.55611E-5</v>
      </c>
      <c r="P1520" s="20">
        <f t="shared" si="150"/>
        <v>6834</v>
      </c>
      <c r="Q1520" s="127"/>
      <c r="R1520" s="127"/>
      <c r="S1520" s="127"/>
      <c r="T1520" s="380"/>
      <c r="U1520" s="415"/>
      <c r="V1520" s="304"/>
      <c r="W1520" s="371"/>
      <c r="X1520" s="306"/>
      <c r="Y1520" s="307"/>
      <c r="Z1520" s="332"/>
      <c r="AA1520" s="333"/>
      <c r="AB1520" s="304"/>
      <c r="AC1520" s="351"/>
      <c r="AD1520" s="351"/>
      <c r="AE1520" s="360"/>
      <c r="AF1520" s="361"/>
      <c r="AG1520" s="351"/>
    </row>
    <row r="1521" spans="1:33" ht="15" hidden="1">
      <c r="A1521" s="76" t="s">
        <v>6314</v>
      </c>
      <c r="B1521" s="39" t="s">
        <v>4112</v>
      </c>
      <c r="C1521" s="40" t="s">
        <v>2228</v>
      </c>
      <c r="D1521" s="40" t="s">
        <v>2292</v>
      </c>
      <c r="E1521" s="40" t="s">
        <v>2116</v>
      </c>
      <c r="F1521" s="40" t="s">
        <v>2117</v>
      </c>
      <c r="G1521" s="42" t="s">
        <v>2107</v>
      </c>
      <c r="H1521" s="43" t="s">
        <v>3534</v>
      </c>
      <c r="I1521" s="255">
        <v>46511</v>
      </c>
      <c r="J1521" s="253">
        <v>5729</v>
      </c>
      <c r="K1521" s="254">
        <v>319</v>
      </c>
      <c r="L1521" s="170">
        <v>1906.24</v>
      </c>
      <c r="M1521" s="24">
        <f t="shared" si="151"/>
        <v>6.8585924999999999E-3</v>
      </c>
      <c r="N1521" s="24">
        <f t="shared" si="152"/>
        <v>2.06127646E-2</v>
      </c>
      <c r="O1521" s="44">
        <f t="shared" si="153"/>
        <v>5.0070050000000004E-4</v>
      </c>
      <c r="P1521" s="20">
        <f t="shared" si="150"/>
        <v>75105</v>
      </c>
      <c r="Q1521" s="127"/>
      <c r="R1521" s="127"/>
      <c r="S1521" s="127"/>
      <c r="T1521" s="380"/>
      <c r="U1521" s="415"/>
      <c r="V1521" s="304"/>
      <c r="W1521" s="371"/>
      <c r="X1521" s="306"/>
      <c r="Y1521" s="307"/>
      <c r="Z1521" s="332"/>
      <c r="AA1521" s="333"/>
      <c r="AB1521" s="304"/>
      <c r="AC1521" s="351"/>
      <c r="AD1521" s="351"/>
      <c r="AE1521" s="360"/>
      <c r="AF1521" s="361"/>
      <c r="AG1521" s="351"/>
    </row>
    <row r="1522" spans="1:33" ht="15" hidden="1">
      <c r="A1522" s="76" t="s">
        <v>6315</v>
      </c>
      <c r="B1522" s="39" t="s">
        <v>4113</v>
      </c>
      <c r="C1522" s="40" t="s">
        <v>2228</v>
      </c>
      <c r="D1522" s="40" t="s">
        <v>2294</v>
      </c>
      <c r="E1522" s="40" t="s">
        <v>2116</v>
      </c>
      <c r="F1522" s="40" t="s">
        <v>2117</v>
      </c>
      <c r="G1522" s="42" t="s">
        <v>2107</v>
      </c>
      <c r="H1522" s="43" t="s">
        <v>3535</v>
      </c>
      <c r="I1522" s="255">
        <v>61251</v>
      </c>
      <c r="J1522" s="253">
        <v>7282</v>
      </c>
      <c r="K1522" s="254">
        <v>434</v>
      </c>
      <c r="L1522" s="170">
        <v>1458.81</v>
      </c>
      <c r="M1522" s="24">
        <f t="shared" si="151"/>
        <v>7.0855985999999996E-3</v>
      </c>
      <c r="N1522" s="24">
        <f t="shared" si="152"/>
        <v>3.53694648E-2</v>
      </c>
      <c r="O1522" s="44">
        <f t="shared" si="153"/>
        <v>8.5915259999999995E-4</v>
      </c>
      <c r="P1522" s="20">
        <f t="shared" si="150"/>
        <v>128872</v>
      </c>
      <c r="Q1522" s="127"/>
      <c r="R1522" s="127"/>
      <c r="S1522" s="127"/>
      <c r="T1522" s="380"/>
      <c r="U1522" s="415"/>
      <c r="V1522" s="304"/>
      <c r="W1522" s="371"/>
      <c r="X1522" s="306"/>
      <c r="Y1522" s="307"/>
      <c r="Z1522" s="332"/>
      <c r="AA1522" s="333"/>
      <c r="AB1522" s="304"/>
      <c r="AC1522" s="351"/>
      <c r="AD1522" s="351"/>
      <c r="AE1522" s="360"/>
      <c r="AF1522" s="361"/>
      <c r="AG1522" s="351"/>
    </row>
    <row r="1523" spans="1:33" ht="15" hidden="1">
      <c r="A1523" s="76" t="s">
        <v>6316</v>
      </c>
      <c r="B1523" s="39" t="s">
        <v>4114</v>
      </c>
      <c r="C1523" s="40" t="s">
        <v>2228</v>
      </c>
      <c r="D1523" s="40" t="s">
        <v>2427</v>
      </c>
      <c r="E1523" s="40" t="s">
        <v>2116</v>
      </c>
      <c r="F1523" s="40" t="s">
        <v>2117</v>
      </c>
      <c r="G1523" s="42" t="s">
        <v>2107</v>
      </c>
      <c r="H1523" s="43" t="s">
        <v>3536</v>
      </c>
      <c r="I1523" s="255">
        <v>191564</v>
      </c>
      <c r="J1523" s="253">
        <v>24329</v>
      </c>
      <c r="K1523" s="254">
        <v>719</v>
      </c>
      <c r="L1523" s="170">
        <v>1971.71</v>
      </c>
      <c r="M1523" s="24">
        <f t="shared" si="151"/>
        <v>3.7533148000000001E-3</v>
      </c>
      <c r="N1523" s="24">
        <f t="shared" si="152"/>
        <v>4.6312285100000003E-2</v>
      </c>
      <c r="O1523" s="44">
        <f t="shared" si="153"/>
        <v>1.1249624000000001E-3</v>
      </c>
      <c r="P1523" s="20">
        <f t="shared" si="150"/>
        <v>168744</v>
      </c>
      <c r="Q1523" s="127"/>
      <c r="R1523" s="127"/>
      <c r="S1523" s="127"/>
      <c r="T1523" s="380"/>
      <c r="U1523" s="415"/>
      <c r="V1523" s="304"/>
      <c r="W1523" s="371"/>
      <c r="X1523" s="306"/>
      <c r="Y1523" s="307"/>
      <c r="Z1523" s="332"/>
      <c r="AA1523" s="333"/>
      <c r="AB1523" s="304"/>
      <c r="AC1523" s="351"/>
      <c r="AD1523" s="351"/>
      <c r="AE1523" s="360"/>
      <c r="AF1523" s="361"/>
      <c r="AG1523" s="351"/>
    </row>
    <row r="1524" spans="1:33" ht="15.75" hidden="1" thickBot="1">
      <c r="A1524" s="98" t="s">
        <v>6317</v>
      </c>
      <c r="B1524" s="79" t="s">
        <v>4115</v>
      </c>
      <c r="C1524" s="80" t="s">
        <v>2228</v>
      </c>
      <c r="D1524" s="80" t="s">
        <v>2296</v>
      </c>
      <c r="E1524" s="80" t="s">
        <v>2116</v>
      </c>
      <c r="F1524" s="80" t="s">
        <v>2117</v>
      </c>
      <c r="G1524" s="81" t="s">
        <v>2107</v>
      </c>
      <c r="H1524" s="82" t="s">
        <v>3537</v>
      </c>
      <c r="I1524" s="256">
        <v>47047</v>
      </c>
      <c r="J1524" s="253">
        <v>5599</v>
      </c>
      <c r="K1524" s="254">
        <v>221</v>
      </c>
      <c r="L1524" s="170">
        <v>1341.38</v>
      </c>
      <c r="M1524" s="84">
        <f t="shared" si="151"/>
        <v>4.6974301999999999E-3</v>
      </c>
      <c r="N1524" s="84">
        <f t="shared" si="152"/>
        <v>1.9607353300000002E-2</v>
      </c>
      <c r="O1524" s="85">
        <f t="shared" si="153"/>
        <v>4.762783E-4</v>
      </c>
      <c r="P1524" s="20">
        <f t="shared" si="150"/>
        <v>71441</v>
      </c>
      <c r="Q1524" s="130"/>
      <c r="R1524" s="130"/>
      <c r="S1524" s="130"/>
      <c r="T1524" s="380"/>
      <c r="U1524" s="418"/>
      <c r="V1524" s="304"/>
      <c r="W1524" s="371"/>
      <c r="X1524" s="306"/>
      <c r="Y1524" s="307"/>
      <c r="Z1524" s="332"/>
      <c r="AA1524" s="333"/>
      <c r="AB1524" s="304"/>
      <c r="AC1524" s="351"/>
      <c r="AD1524" s="351"/>
      <c r="AE1524" s="360"/>
      <c r="AF1524" s="361"/>
      <c r="AG1524" s="351"/>
    </row>
    <row r="1525" spans="1:33" s="11" customFormat="1" ht="16.5" hidden="1" thickBot="1">
      <c r="A1525" s="107" t="s">
        <v>4983</v>
      </c>
      <c r="B1525" s="108"/>
      <c r="C1525" s="88">
        <v>18</v>
      </c>
      <c r="D1525" s="89" t="s">
        <v>1682</v>
      </c>
      <c r="E1525" s="90"/>
      <c r="F1525" s="90"/>
      <c r="G1525" s="91"/>
      <c r="H1525" s="92"/>
      <c r="I1525" s="93">
        <f>SUM(I1365:I1524)</f>
        <v>2129015</v>
      </c>
      <c r="J1525" s="93">
        <f>SUM(J1365:J1524)</f>
        <v>286914</v>
      </c>
      <c r="K1525" s="93">
        <f t="shared" ref="K1525" si="154">SUM(K1365:K1524)</f>
        <v>28549</v>
      </c>
      <c r="L1525" s="93"/>
      <c r="M1525" s="94"/>
      <c r="N1525" s="94"/>
      <c r="O1525" s="96"/>
      <c r="P1525" s="97">
        <f>SUM(P1365:P1524)</f>
        <v>15266170</v>
      </c>
      <c r="Q1525" s="97"/>
      <c r="R1525" s="97"/>
      <c r="S1525" s="97"/>
      <c r="T1525" s="300"/>
      <c r="U1525" s="211"/>
      <c r="V1525" s="308"/>
      <c r="W1525" s="370"/>
      <c r="X1525" s="308"/>
      <c r="Y1525" s="308"/>
      <c r="Z1525" s="308"/>
      <c r="AA1525" s="308"/>
      <c r="AB1525" s="308"/>
      <c r="AC1525" s="359"/>
      <c r="AD1525" s="359"/>
      <c r="AE1525" s="359"/>
      <c r="AF1525" s="359"/>
      <c r="AG1525" s="359"/>
    </row>
    <row r="1526" spans="1:33" ht="15" hidden="1">
      <c r="A1526" s="99" t="s">
        <v>6318</v>
      </c>
      <c r="B1526" s="100" t="s">
        <v>4116</v>
      </c>
      <c r="C1526" s="101" t="s">
        <v>2242</v>
      </c>
      <c r="D1526" s="101" t="s">
        <v>2116</v>
      </c>
      <c r="E1526" s="101" t="s">
        <v>2116</v>
      </c>
      <c r="F1526" s="101" t="s">
        <v>2117</v>
      </c>
      <c r="G1526" s="102" t="s">
        <v>2107</v>
      </c>
      <c r="H1526" s="103" t="s">
        <v>3538</v>
      </c>
      <c r="I1526" s="257">
        <v>30242</v>
      </c>
      <c r="J1526" s="258">
        <v>3848</v>
      </c>
      <c r="K1526" s="259">
        <v>277</v>
      </c>
      <c r="L1526" s="170">
        <v>1477.55</v>
      </c>
      <c r="M1526" s="105">
        <f t="shared" ref="M1526:M1557" si="155" xml:space="preserve"> ROUNDDOWN(K1526/I1526,10)</f>
        <v>9.1594471000000007E-3</v>
      </c>
      <c r="N1526" s="105">
        <f t="shared" ref="N1526:N1557" si="156">ROUNDDOWN(J1526*M1526/L1526,10)</f>
        <v>2.3854050500000001E-2</v>
      </c>
      <c r="O1526" s="106">
        <f t="shared" ref="O1526:O1557" si="157">ROUNDDOWN(N1526/$N$2499,10)</f>
        <v>5.7943389999999995E-4</v>
      </c>
      <c r="P1526" s="20">
        <f t="shared" si="150"/>
        <v>86915</v>
      </c>
      <c r="Q1526" s="126"/>
      <c r="R1526" s="126"/>
      <c r="S1526" s="126"/>
      <c r="T1526" s="380"/>
      <c r="U1526" s="419"/>
      <c r="V1526" s="304"/>
      <c r="W1526" s="371"/>
      <c r="X1526" s="306"/>
      <c r="Y1526" s="307"/>
      <c r="Z1526" s="311"/>
      <c r="AA1526" s="331"/>
      <c r="AB1526" s="304"/>
      <c r="AC1526" s="351"/>
      <c r="AD1526" s="351"/>
      <c r="AE1526" s="360"/>
      <c r="AF1526" s="361"/>
      <c r="AG1526" s="351"/>
    </row>
    <row r="1527" spans="1:33" ht="15" hidden="1">
      <c r="A1527" s="76" t="s">
        <v>6319</v>
      </c>
      <c r="B1527" s="39" t="s">
        <v>4117</v>
      </c>
      <c r="C1527" s="40" t="s">
        <v>2242</v>
      </c>
      <c r="D1527" s="40" t="s">
        <v>2116</v>
      </c>
      <c r="E1527" s="40" t="s">
        <v>2115</v>
      </c>
      <c r="F1527" s="40" t="s">
        <v>2119</v>
      </c>
      <c r="G1527" s="42" t="s">
        <v>2108</v>
      </c>
      <c r="H1527" s="43" t="s">
        <v>3538</v>
      </c>
      <c r="I1527" s="260">
        <v>6778</v>
      </c>
      <c r="J1527" s="258">
        <v>1025</v>
      </c>
      <c r="K1527" s="259">
        <v>99</v>
      </c>
      <c r="L1527" s="170">
        <v>984.83</v>
      </c>
      <c r="M1527" s="24">
        <f t="shared" si="155"/>
        <v>1.46060784E-2</v>
      </c>
      <c r="N1527" s="24">
        <f t="shared" si="156"/>
        <v>1.5201842300000001E-2</v>
      </c>
      <c r="O1527" s="44">
        <f t="shared" si="157"/>
        <v>3.6926489999999999E-4</v>
      </c>
      <c r="P1527" s="20">
        <f t="shared" si="150"/>
        <v>55389</v>
      </c>
      <c r="Q1527" s="127"/>
      <c r="R1527" s="127"/>
      <c r="S1527" s="127"/>
      <c r="T1527" s="381"/>
      <c r="U1527" s="415"/>
      <c r="V1527" s="304"/>
      <c r="W1527" s="371"/>
      <c r="X1527" s="306"/>
      <c r="Y1527" s="307"/>
      <c r="Z1527" s="311"/>
      <c r="AA1527" s="331"/>
      <c r="AB1527" s="304"/>
      <c r="AC1527" s="351"/>
      <c r="AD1527" s="351"/>
      <c r="AE1527" s="360"/>
      <c r="AF1527" s="361"/>
      <c r="AG1527" s="351"/>
    </row>
    <row r="1528" spans="1:33" ht="15" hidden="1">
      <c r="A1528" s="76" t="s">
        <v>6320</v>
      </c>
      <c r="B1528" s="39" t="s">
        <v>4118</v>
      </c>
      <c r="C1528" s="40" t="s">
        <v>2242</v>
      </c>
      <c r="D1528" s="40" t="s">
        <v>2116</v>
      </c>
      <c r="E1528" s="40" t="s">
        <v>2120</v>
      </c>
      <c r="F1528" s="40" t="s">
        <v>2119</v>
      </c>
      <c r="G1528" s="42" t="s">
        <v>2108</v>
      </c>
      <c r="H1528" s="43" t="s">
        <v>3539</v>
      </c>
      <c r="I1528" s="260">
        <v>5571</v>
      </c>
      <c r="J1528" s="258">
        <v>767</v>
      </c>
      <c r="K1528" s="259">
        <v>144</v>
      </c>
      <c r="L1528" s="170">
        <v>728.67</v>
      </c>
      <c r="M1528" s="24">
        <f t="shared" si="155"/>
        <v>2.5848142099999999E-2</v>
      </c>
      <c r="N1528" s="24">
        <f t="shared" si="156"/>
        <v>2.7207823799999999E-2</v>
      </c>
      <c r="O1528" s="44">
        <f t="shared" si="157"/>
        <v>6.608998E-4</v>
      </c>
      <c r="P1528" s="20">
        <f t="shared" si="150"/>
        <v>99134</v>
      </c>
      <c r="Q1528" s="127"/>
      <c r="R1528" s="127"/>
      <c r="S1528" s="127"/>
      <c r="T1528" s="381"/>
      <c r="U1528" s="415"/>
      <c r="V1528" s="304"/>
      <c r="W1528" s="371"/>
      <c r="X1528" s="306"/>
      <c r="Y1528" s="307"/>
      <c r="Z1528" s="311"/>
      <c r="AA1528" s="331"/>
      <c r="AB1528" s="304"/>
      <c r="AC1528" s="351"/>
      <c r="AD1528" s="351"/>
      <c r="AE1528" s="360"/>
      <c r="AF1528" s="361"/>
      <c r="AG1528" s="351"/>
    </row>
    <row r="1529" spans="1:33" ht="15" hidden="1">
      <c r="A1529" s="76" t="s">
        <v>6321</v>
      </c>
      <c r="B1529" s="39" t="s">
        <v>4119</v>
      </c>
      <c r="C1529" s="40" t="s">
        <v>2242</v>
      </c>
      <c r="D1529" s="40" t="s">
        <v>2116</v>
      </c>
      <c r="E1529" s="40" t="s">
        <v>2122</v>
      </c>
      <c r="F1529" s="40">
        <v>3</v>
      </c>
      <c r="G1529" s="42" t="s">
        <v>2109</v>
      </c>
      <c r="H1529" s="43" t="s">
        <v>3540</v>
      </c>
      <c r="I1529" s="260">
        <v>5176</v>
      </c>
      <c r="J1529" s="258">
        <v>576</v>
      </c>
      <c r="K1529" s="259">
        <v>133</v>
      </c>
      <c r="L1529" s="170">
        <v>751.47</v>
      </c>
      <c r="M1529" s="24">
        <f t="shared" si="155"/>
        <v>2.56955177E-2</v>
      </c>
      <c r="N1529" s="24">
        <f t="shared" si="156"/>
        <v>1.9695554300000001E-2</v>
      </c>
      <c r="O1529" s="44">
        <f t="shared" si="157"/>
        <v>4.7842069999999998E-4</v>
      </c>
      <c r="P1529" s="20">
        <f t="shared" si="150"/>
        <v>71763</v>
      </c>
      <c r="Q1529" s="127"/>
      <c r="R1529" s="127"/>
      <c r="S1529" s="127"/>
      <c r="T1529" s="381"/>
      <c r="U1529" s="415"/>
      <c r="V1529" s="304"/>
      <c r="W1529" s="371"/>
      <c r="X1529" s="306"/>
      <c r="Y1529" s="307"/>
      <c r="Z1529" s="311"/>
      <c r="AA1529" s="331"/>
      <c r="AB1529" s="304"/>
      <c r="AC1529" s="351"/>
      <c r="AD1529" s="351"/>
      <c r="AE1529" s="360"/>
      <c r="AF1529" s="361"/>
      <c r="AG1529" s="351"/>
    </row>
    <row r="1530" spans="1:33" ht="15" hidden="1">
      <c r="A1530" s="76" t="s">
        <v>6322</v>
      </c>
      <c r="B1530" s="39" t="s">
        <v>4120</v>
      </c>
      <c r="C1530" s="40" t="s">
        <v>2242</v>
      </c>
      <c r="D1530" s="40" t="s">
        <v>2116</v>
      </c>
      <c r="E1530" s="40" t="s">
        <v>2124</v>
      </c>
      <c r="F1530" s="40" t="s">
        <v>2119</v>
      </c>
      <c r="G1530" s="42" t="s">
        <v>2108</v>
      </c>
      <c r="H1530" s="43" t="s">
        <v>3541</v>
      </c>
      <c r="I1530" s="260">
        <v>2908</v>
      </c>
      <c r="J1530" s="258">
        <v>402</v>
      </c>
      <c r="K1530" s="259">
        <v>58</v>
      </c>
      <c r="L1530" s="170">
        <v>1064.71</v>
      </c>
      <c r="M1530" s="24">
        <f t="shared" si="155"/>
        <v>1.9944979299999999E-2</v>
      </c>
      <c r="N1530" s="24">
        <f t="shared" si="156"/>
        <v>7.5305779E-3</v>
      </c>
      <c r="O1530" s="44">
        <f t="shared" si="157"/>
        <v>1.8292370000000001E-4</v>
      </c>
      <c r="P1530" s="20">
        <f t="shared" si="150"/>
        <v>27438</v>
      </c>
      <c r="Q1530" s="127"/>
      <c r="R1530" s="127"/>
      <c r="S1530" s="127"/>
      <c r="T1530" s="381"/>
      <c r="U1530" s="415"/>
      <c r="V1530" s="304"/>
      <c r="W1530" s="371"/>
      <c r="X1530" s="306"/>
      <c r="Y1530" s="307"/>
      <c r="Z1530" s="311"/>
      <c r="AA1530" s="331"/>
      <c r="AB1530" s="304"/>
      <c r="AC1530" s="351"/>
      <c r="AD1530" s="351"/>
      <c r="AE1530" s="360"/>
      <c r="AF1530" s="361"/>
      <c r="AG1530" s="351"/>
    </row>
    <row r="1531" spans="1:33" ht="15" hidden="1">
      <c r="A1531" s="76" t="s">
        <v>6323</v>
      </c>
      <c r="B1531" s="39" t="s">
        <v>4121</v>
      </c>
      <c r="C1531" s="40" t="s">
        <v>2242</v>
      </c>
      <c r="D1531" s="40" t="s">
        <v>2116</v>
      </c>
      <c r="E1531" s="40" t="s">
        <v>2126</v>
      </c>
      <c r="F1531" s="40" t="s">
        <v>2119</v>
      </c>
      <c r="G1531" s="42" t="s">
        <v>2108</v>
      </c>
      <c r="H1531" s="43" t="s">
        <v>3542</v>
      </c>
      <c r="I1531" s="260">
        <v>2598</v>
      </c>
      <c r="J1531" s="258">
        <v>334</v>
      </c>
      <c r="K1531" s="259">
        <v>83</v>
      </c>
      <c r="L1531" s="170">
        <v>1499.15</v>
      </c>
      <c r="M1531" s="24">
        <f t="shared" si="155"/>
        <v>3.1947652E-2</v>
      </c>
      <c r="N1531" s="24">
        <f t="shared" si="156"/>
        <v>7.1177104999999999E-3</v>
      </c>
      <c r="O1531" s="44">
        <f t="shared" si="157"/>
        <v>1.7289479999999999E-4</v>
      </c>
      <c r="P1531" s="20">
        <f t="shared" si="150"/>
        <v>25934</v>
      </c>
      <c r="Q1531" s="127"/>
      <c r="R1531" s="127"/>
      <c r="S1531" s="127"/>
      <c r="T1531" s="381"/>
      <c r="U1531" s="415"/>
      <c r="V1531" s="304"/>
      <c r="W1531" s="371"/>
      <c r="X1531" s="306"/>
      <c r="Y1531" s="307"/>
      <c r="Z1531" s="311"/>
      <c r="AA1531" s="331"/>
      <c r="AB1531" s="304"/>
      <c r="AC1531" s="351"/>
      <c r="AD1531" s="351"/>
      <c r="AE1531" s="360"/>
      <c r="AF1531" s="361"/>
      <c r="AG1531" s="351"/>
    </row>
    <row r="1532" spans="1:33" ht="15" hidden="1">
      <c r="A1532" s="76" t="s">
        <v>6324</v>
      </c>
      <c r="B1532" s="39" t="s">
        <v>4122</v>
      </c>
      <c r="C1532" s="40" t="s">
        <v>2242</v>
      </c>
      <c r="D1532" s="40" t="s">
        <v>2116</v>
      </c>
      <c r="E1532" s="40" t="s">
        <v>2133</v>
      </c>
      <c r="F1532" s="40" t="s">
        <v>2119</v>
      </c>
      <c r="G1532" s="42" t="s">
        <v>2108</v>
      </c>
      <c r="H1532" s="43" t="s">
        <v>3543</v>
      </c>
      <c r="I1532" s="260">
        <v>5094</v>
      </c>
      <c r="J1532" s="258">
        <v>626</v>
      </c>
      <c r="K1532" s="259">
        <v>154</v>
      </c>
      <c r="L1532" s="170">
        <v>760.74</v>
      </c>
      <c r="M1532" s="24">
        <f t="shared" si="155"/>
        <v>3.0231645000000001E-2</v>
      </c>
      <c r="N1532" s="24">
        <f t="shared" si="156"/>
        <v>2.4877106100000001E-2</v>
      </c>
      <c r="O1532" s="44">
        <f t="shared" si="157"/>
        <v>6.0428480000000002E-4</v>
      </c>
      <c r="P1532" s="20">
        <f t="shared" si="150"/>
        <v>90642</v>
      </c>
      <c r="Q1532" s="127"/>
      <c r="R1532" s="127"/>
      <c r="S1532" s="127"/>
      <c r="T1532" s="381"/>
      <c r="U1532" s="415"/>
      <c r="V1532" s="304"/>
      <c r="W1532" s="371"/>
      <c r="X1532" s="306"/>
      <c r="Y1532" s="307"/>
      <c r="Z1532" s="311"/>
      <c r="AA1532" s="331"/>
      <c r="AB1532" s="304"/>
      <c r="AC1532" s="351"/>
      <c r="AD1532" s="351"/>
      <c r="AE1532" s="360"/>
      <c r="AF1532" s="361"/>
      <c r="AG1532" s="351"/>
    </row>
    <row r="1533" spans="1:33" ht="15" hidden="1">
      <c r="A1533" s="76" t="s">
        <v>6325</v>
      </c>
      <c r="B1533" s="39" t="s">
        <v>4123</v>
      </c>
      <c r="C1533" s="40" t="s">
        <v>2242</v>
      </c>
      <c r="D1533" s="40" t="s">
        <v>2115</v>
      </c>
      <c r="E1533" s="40" t="s">
        <v>2116</v>
      </c>
      <c r="F1533" s="40">
        <v>3</v>
      </c>
      <c r="G1533" s="42" t="s">
        <v>2109</v>
      </c>
      <c r="H1533" s="43" t="s">
        <v>3544</v>
      </c>
      <c r="I1533" s="260">
        <v>15164</v>
      </c>
      <c r="J1533" s="258">
        <v>2055</v>
      </c>
      <c r="K1533" s="259">
        <v>94</v>
      </c>
      <c r="L1533" s="170">
        <v>1759.7</v>
      </c>
      <c r="M1533" s="24">
        <f t="shared" si="155"/>
        <v>6.1988920999999997E-3</v>
      </c>
      <c r="N1533" s="24">
        <f t="shared" si="156"/>
        <v>7.2391447999999997E-3</v>
      </c>
      <c r="O1533" s="44">
        <f t="shared" si="157"/>
        <v>1.7584459999999999E-4</v>
      </c>
      <c r="P1533" s="20">
        <f t="shared" si="150"/>
        <v>26376</v>
      </c>
      <c r="Q1533" s="127"/>
      <c r="R1533" s="127"/>
      <c r="S1533" s="127"/>
      <c r="T1533" s="381"/>
      <c r="U1533" s="415"/>
      <c r="V1533" s="304"/>
      <c r="W1533" s="371"/>
      <c r="X1533" s="306"/>
      <c r="Y1533" s="307"/>
      <c r="Z1533" s="311"/>
      <c r="AA1533" s="331"/>
      <c r="AB1533" s="304"/>
      <c r="AC1533" s="351"/>
      <c r="AD1533" s="351"/>
      <c r="AE1533" s="360"/>
      <c r="AF1533" s="361"/>
      <c r="AG1533" s="351"/>
    </row>
    <row r="1534" spans="1:33" ht="15" hidden="1">
      <c r="A1534" s="76" t="s">
        <v>6326</v>
      </c>
      <c r="B1534" s="39" t="s">
        <v>4124</v>
      </c>
      <c r="C1534" s="40" t="s">
        <v>2242</v>
      </c>
      <c r="D1534" s="40" t="s">
        <v>2115</v>
      </c>
      <c r="E1534" s="40" t="s">
        <v>2115</v>
      </c>
      <c r="F1534" s="40">
        <v>3</v>
      </c>
      <c r="G1534" s="42" t="s">
        <v>2109</v>
      </c>
      <c r="H1534" s="43" t="s">
        <v>3545</v>
      </c>
      <c r="I1534" s="260">
        <v>11414</v>
      </c>
      <c r="J1534" s="258">
        <v>1415</v>
      </c>
      <c r="K1534" s="259">
        <v>74</v>
      </c>
      <c r="L1534" s="170">
        <v>1110.8800000000001</v>
      </c>
      <c r="M1534" s="24">
        <f t="shared" si="155"/>
        <v>6.4832661000000001E-3</v>
      </c>
      <c r="N1534" s="24">
        <f t="shared" si="156"/>
        <v>8.2581570000000003E-3</v>
      </c>
      <c r="O1534" s="44">
        <f t="shared" si="157"/>
        <v>2.0059719999999999E-4</v>
      </c>
      <c r="P1534" s="20">
        <f t="shared" si="150"/>
        <v>30089</v>
      </c>
      <c r="Q1534" s="127"/>
      <c r="R1534" s="127"/>
      <c r="S1534" s="127"/>
      <c r="T1534" s="381"/>
      <c r="U1534" s="415"/>
      <c r="V1534" s="304"/>
      <c r="W1534" s="371"/>
      <c r="X1534" s="306"/>
      <c r="Y1534" s="307"/>
      <c r="Z1534" s="311"/>
      <c r="AA1534" s="331"/>
      <c r="AB1534" s="304"/>
      <c r="AC1534" s="351"/>
      <c r="AD1534" s="351"/>
      <c r="AE1534" s="360"/>
      <c r="AF1534" s="361"/>
      <c r="AG1534" s="351"/>
    </row>
    <row r="1535" spans="1:33" ht="15" hidden="1">
      <c r="A1535" s="76" t="s">
        <v>6327</v>
      </c>
      <c r="B1535" s="39" t="s">
        <v>4125</v>
      </c>
      <c r="C1535" s="40" t="s">
        <v>2242</v>
      </c>
      <c r="D1535" s="40" t="s">
        <v>2115</v>
      </c>
      <c r="E1535" s="40" t="s">
        <v>2120</v>
      </c>
      <c r="F1535" s="40" t="s">
        <v>2119</v>
      </c>
      <c r="G1535" s="42" t="s">
        <v>2108</v>
      </c>
      <c r="H1535" s="43" t="s">
        <v>3546</v>
      </c>
      <c r="I1535" s="260">
        <v>9331</v>
      </c>
      <c r="J1535" s="258">
        <v>1418</v>
      </c>
      <c r="K1535" s="259">
        <v>75</v>
      </c>
      <c r="L1535" s="170">
        <v>1129.8699999999999</v>
      </c>
      <c r="M1535" s="24">
        <f t="shared" si="155"/>
        <v>8.0377237000000008E-3</v>
      </c>
      <c r="N1535" s="24">
        <f t="shared" si="156"/>
        <v>1.0087436700000001E-2</v>
      </c>
      <c r="O1535" s="44">
        <f t="shared" si="157"/>
        <v>2.4503189999999997E-4</v>
      </c>
      <c r="P1535" s="20">
        <f t="shared" si="150"/>
        <v>36754</v>
      </c>
      <c r="Q1535" s="127"/>
      <c r="R1535" s="127"/>
      <c r="S1535" s="127"/>
      <c r="T1535" s="381"/>
      <c r="U1535" s="415"/>
      <c r="V1535" s="304"/>
      <c r="W1535" s="371"/>
      <c r="X1535" s="306"/>
      <c r="Y1535" s="307"/>
      <c r="Z1535" s="311"/>
      <c r="AA1535" s="331"/>
      <c r="AB1535" s="304"/>
      <c r="AC1535" s="351"/>
      <c r="AD1535" s="351"/>
      <c r="AE1535" s="360"/>
      <c r="AF1535" s="361"/>
      <c r="AG1535" s="351"/>
    </row>
    <row r="1536" spans="1:33" ht="15" hidden="1">
      <c r="A1536" s="76" t="s">
        <v>6328</v>
      </c>
      <c r="B1536" s="39" t="s">
        <v>4126</v>
      </c>
      <c r="C1536" s="40" t="s">
        <v>2242</v>
      </c>
      <c r="D1536" s="40" t="s">
        <v>2115</v>
      </c>
      <c r="E1536" s="40" t="s">
        <v>2122</v>
      </c>
      <c r="F1536" s="40" t="s">
        <v>2119</v>
      </c>
      <c r="G1536" s="42" t="s">
        <v>2108</v>
      </c>
      <c r="H1536" s="43" t="s">
        <v>3547</v>
      </c>
      <c r="I1536" s="260">
        <v>5210</v>
      </c>
      <c r="J1536" s="258">
        <v>600</v>
      </c>
      <c r="K1536" s="259">
        <v>71</v>
      </c>
      <c r="L1536" s="170">
        <v>1596.21</v>
      </c>
      <c r="M1536" s="24">
        <f t="shared" si="155"/>
        <v>1.36276391E-2</v>
      </c>
      <c r="N1536" s="24">
        <f t="shared" si="156"/>
        <v>5.1224985000000002E-3</v>
      </c>
      <c r="O1536" s="44">
        <f t="shared" si="157"/>
        <v>1.2442949999999999E-4</v>
      </c>
      <c r="P1536" s="20">
        <f t="shared" si="150"/>
        <v>18664</v>
      </c>
      <c r="Q1536" s="127"/>
      <c r="R1536" s="127"/>
      <c r="S1536" s="127"/>
      <c r="T1536" s="381"/>
      <c r="U1536" s="415"/>
      <c r="V1536" s="304"/>
      <c r="W1536" s="371"/>
      <c r="X1536" s="306"/>
      <c r="Y1536" s="307"/>
      <c r="Z1536" s="311"/>
      <c r="AA1536" s="331"/>
      <c r="AB1536" s="304"/>
      <c r="AC1536" s="351"/>
      <c r="AD1536" s="351"/>
      <c r="AE1536" s="360"/>
      <c r="AF1536" s="361"/>
      <c r="AG1536" s="351"/>
    </row>
    <row r="1537" spans="1:33" ht="15" hidden="1">
      <c r="A1537" s="76" t="s">
        <v>6329</v>
      </c>
      <c r="B1537" s="39" t="s">
        <v>4127</v>
      </c>
      <c r="C1537" s="40" t="s">
        <v>2242</v>
      </c>
      <c r="D1537" s="40" t="s">
        <v>2115</v>
      </c>
      <c r="E1537" s="40" t="s">
        <v>2124</v>
      </c>
      <c r="F1537" s="40" t="s">
        <v>2119</v>
      </c>
      <c r="G1537" s="42" t="s">
        <v>2108</v>
      </c>
      <c r="H1537" s="43" t="s">
        <v>3548</v>
      </c>
      <c r="I1537" s="260">
        <v>16337</v>
      </c>
      <c r="J1537" s="258">
        <v>2362</v>
      </c>
      <c r="K1537" s="259">
        <v>130</v>
      </c>
      <c r="L1537" s="170">
        <v>2039.22</v>
      </c>
      <c r="M1537" s="24">
        <f t="shared" si="155"/>
        <v>7.9573973000000003E-3</v>
      </c>
      <c r="N1537" s="24">
        <f t="shared" si="156"/>
        <v>9.2169418999999992E-3</v>
      </c>
      <c r="O1537" s="44">
        <f t="shared" si="157"/>
        <v>2.2388679999999999E-4</v>
      </c>
      <c r="P1537" s="20">
        <f t="shared" si="150"/>
        <v>33583</v>
      </c>
      <c r="Q1537" s="127"/>
      <c r="R1537" s="127"/>
      <c r="S1537" s="127"/>
      <c r="T1537" s="381"/>
      <c r="U1537" s="415"/>
      <c r="V1537" s="304"/>
      <c r="W1537" s="371"/>
      <c r="X1537" s="306"/>
      <c r="Y1537" s="307"/>
      <c r="Z1537" s="311"/>
      <c r="AA1537" s="331"/>
      <c r="AB1537" s="304"/>
      <c r="AC1537" s="351"/>
      <c r="AD1537" s="351"/>
      <c r="AE1537" s="360"/>
      <c r="AF1537" s="361"/>
      <c r="AG1537" s="351"/>
    </row>
    <row r="1538" spans="1:33" ht="15" hidden="1">
      <c r="A1538" s="76" t="s">
        <v>6330</v>
      </c>
      <c r="B1538" s="39" t="s">
        <v>4128</v>
      </c>
      <c r="C1538" s="40" t="s">
        <v>2242</v>
      </c>
      <c r="D1538" s="40" t="s">
        <v>2115</v>
      </c>
      <c r="E1538" s="40" t="s">
        <v>2126</v>
      </c>
      <c r="F1538" s="40">
        <v>3</v>
      </c>
      <c r="G1538" s="42" t="s">
        <v>2109</v>
      </c>
      <c r="H1538" s="43" t="s">
        <v>3549</v>
      </c>
      <c r="I1538" s="260">
        <v>21965</v>
      </c>
      <c r="J1538" s="258">
        <v>2500</v>
      </c>
      <c r="K1538" s="259">
        <v>300</v>
      </c>
      <c r="L1538" s="170">
        <v>1138.99</v>
      </c>
      <c r="M1538" s="24">
        <f t="shared" si="155"/>
        <v>1.36580924E-2</v>
      </c>
      <c r="N1538" s="24">
        <f t="shared" si="156"/>
        <v>2.9978516899999998E-2</v>
      </c>
      <c r="O1538" s="44">
        <f t="shared" si="157"/>
        <v>7.2820209999999998E-4</v>
      </c>
      <c r="P1538" s="20">
        <f t="shared" si="150"/>
        <v>109230</v>
      </c>
      <c r="Q1538" s="127"/>
      <c r="R1538" s="127"/>
      <c r="S1538" s="127"/>
      <c r="T1538" s="381"/>
      <c r="U1538" s="415"/>
      <c r="V1538" s="304"/>
      <c r="W1538" s="371"/>
      <c r="X1538" s="306"/>
      <c r="Y1538" s="307"/>
      <c r="Z1538" s="311"/>
      <c r="AA1538" s="331"/>
      <c r="AB1538" s="304"/>
      <c r="AC1538" s="351"/>
      <c r="AD1538" s="351"/>
      <c r="AE1538" s="360"/>
      <c r="AF1538" s="361"/>
      <c r="AG1538" s="351"/>
    </row>
    <row r="1539" spans="1:33" ht="15" hidden="1">
      <c r="A1539" s="76" t="s">
        <v>6331</v>
      </c>
      <c r="B1539" s="39" t="s">
        <v>4129</v>
      </c>
      <c r="C1539" s="40" t="s">
        <v>2242</v>
      </c>
      <c r="D1539" s="40" t="s">
        <v>2115</v>
      </c>
      <c r="E1539" s="40" t="s">
        <v>2133</v>
      </c>
      <c r="F1539" s="40">
        <v>3</v>
      </c>
      <c r="G1539" s="42" t="s">
        <v>2109</v>
      </c>
      <c r="H1539" s="43" t="s">
        <v>3550</v>
      </c>
      <c r="I1539" s="260">
        <v>6623</v>
      </c>
      <c r="J1539" s="258">
        <v>701</v>
      </c>
      <c r="K1539" s="259">
        <v>65</v>
      </c>
      <c r="L1539" s="170">
        <v>2513.67</v>
      </c>
      <c r="M1539" s="24">
        <f t="shared" si="155"/>
        <v>9.8142834999999998E-3</v>
      </c>
      <c r="N1539" s="24">
        <f t="shared" si="156"/>
        <v>2.7369592999999998E-3</v>
      </c>
      <c r="O1539" s="44">
        <f t="shared" si="157"/>
        <v>6.64829E-5</v>
      </c>
      <c r="P1539" s="20">
        <f t="shared" si="150"/>
        <v>9972</v>
      </c>
      <c r="Q1539" s="127"/>
      <c r="R1539" s="127"/>
      <c r="S1539" s="127"/>
      <c r="T1539" s="381"/>
      <c r="U1539" s="415"/>
      <c r="V1539" s="304"/>
      <c r="W1539" s="371"/>
      <c r="X1539" s="306"/>
      <c r="Y1539" s="307"/>
      <c r="Z1539" s="311"/>
      <c r="AA1539" s="331"/>
      <c r="AB1539" s="304"/>
      <c r="AC1539" s="351"/>
      <c r="AD1539" s="351"/>
      <c r="AE1539" s="360"/>
      <c r="AF1539" s="361"/>
      <c r="AG1539" s="351"/>
    </row>
    <row r="1540" spans="1:33" ht="15" hidden="1">
      <c r="A1540" s="76" t="s">
        <v>6332</v>
      </c>
      <c r="B1540" s="39" t="s">
        <v>4130</v>
      </c>
      <c r="C1540" s="40" t="s">
        <v>2242</v>
      </c>
      <c r="D1540" s="40" t="s">
        <v>2115</v>
      </c>
      <c r="E1540" s="40" t="s">
        <v>2157</v>
      </c>
      <c r="F1540" s="40" t="s">
        <v>2119</v>
      </c>
      <c r="G1540" s="42" t="s">
        <v>2108</v>
      </c>
      <c r="H1540" s="43" t="s">
        <v>2754</v>
      </c>
      <c r="I1540" s="260">
        <v>3419</v>
      </c>
      <c r="J1540" s="258">
        <v>442</v>
      </c>
      <c r="K1540" s="259">
        <v>118</v>
      </c>
      <c r="L1540" s="170">
        <v>1216.6199999999999</v>
      </c>
      <c r="M1540" s="24">
        <f t="shared" si="155"/>
        <v>3.4513015500000001E-2</v>
      </c>
      <c r="N1540" s="24">
        <f t="shared" si="156"/>
        <v>1.25386339E-2</v>
      </c>
      <c r="O1540" s="44">
        <f t="shared" si="157"/>
        <v>3.0457340000000001E-4</v>
      </c>
      <c r="P1540" s="20">
        <f t="shared" si="150"/>
        <v>45686</v>
      </c>
      <c r="Q1540" s="127"/>
      <c r="R1540" s="127"/>
      <c r="S1540" s="127"/>
      <c r="T1540" s="381"/>
      <c r="U1540" s="415"/>
      <c r="V1540" s="304"/>
      <c r="W1540" s="371"/>
      <c r="X1540" s="306"/>
      <c r="Y1540" s="307"/>
      <c r="Z1540" s="311"/>
      <c r="AA1540" s="331"/>
      <c r="AB1540" s="304"/>
      <c r="AC1540" s="351"/>
      <c r="AD1540" s="351"/>
      <c r="AE1540" s="360"/>
      <c r="AF1540" s="361"/>
      <c r="AG1540" s="351"/>
    </row>
    <row r="1541" spans="1:33" ht="15" hidden="1">
      <c r="A1541" s="76" t="s">
        <v>6333</v>
      </c>
      <c r="B1541" s="39" t="s">
        <v>4131</v>
      </c>
      <c r="C1541" s="40" t="s">
        <v>2242</v>
      </c>
      <c r="D1541" s="40" t="s">
        <v>2115</v>
      </c>
      <c r="E1541" s="40" t="s">
        <v>2159</v>
      </c>
      <c r="F1541" s="40">
        <v>3</v>
      </c>
      <c r="G1541" s="42" t="s">
        <v>2109</v>
      </c>
      <c r="H1541" s="43" t="s">
        <v>3551</v>
      </c>
      <c r="I1541" s="260">
        <v>15283</v>
      </c>
      <c r="J1541" s="258">
        <v>2241</v>
      </c>
      <c r="K1541" s="259">
        <v>95</v>
      </c>
      <c r="L1541" s="170">
        <v>2015.47</v>
      </c>
      <c r="M1541" s="24">
        <f t="shared" si="155"/>
        <v>6.2160569999999997E-3</v>
      </c>
      <c r="N1541" s="24">
        <f t="shared" si="156"/>
        <v>6.9116304000000003E-3</v>
      </c>
      <c r="O1541" s="44">
        <f t="shared" si="157"/>
        <v>1.67889E-4</v>
      </c>
      <c r="P1541" s="20">
        <f t="shared" ref="P1541:P1604" si="158">ROUNDDOWN(150000000*O1541,0)</f>
        <v>25183</v>
      </c>
      <c r="Q1541" s="127"/>
      <c r="R1541" s="127"/>
      <c r="S1541" s="127"/>
      <c r="T1541" s="381"/>
      <c r="U1541" s="415"/>
      <c r="V1541" s="304"/>
      <c r="W1541" s="371"/>
      <c r="X1541" s="306"/>
      <c r="Y1541" s="307"/>
      <c r="Z1541" s="311"/>
      <c r="AA1541" s="331"/>
      <c r="AB1541" s="304"/>
      <c r="AC1541" s="351"/>
      <c r="AD1541" s="351"/>
      <c r="AE1541" s="360"/>
      <c r="AF1541" s="361"/>
      <c r="AG1541" s="351"/>
    </row>
    <row r="1542" spans="1:33" ht="15" hidden="1">
      <c r="A1542" s="76" t="s">
        <v>6334</v>
      </c>
      <c r="B1542" s="39" t="s">
        <v>4132</v>
      </c>
      <c r="C1542" s="40" t="s">
        <v>2242</v>
      </c>
      <c r="D1542" s="40" t="s">
        <v>2115</v>
      </c>
      <c r="E1542" s="40" t="s">
        <v>2172</v>
      </c>
      <c r="F1542" s="40">
        <v>3</v>
      </c>
      <c r="G1542" s="42" t="s">
        <v>2109</v>
      </c>
      <c r="H1542" s="43" t="s">
        <v>3552</v>
      </c>
      <c r="I1542" s="260">
        <v>1955</v>
      </c>
      <c r="J1542" s="258">
        <v>262</v>
      </c>
      <c r="K1542" s="259">
        <v>30</v>
      </c>
      <c r="L1542" s="170">
        <v>1865.01</v>
      </c>
      <c r="M1542" s="24">
        <f t="shared" si="155"/>
        <v>1.53452685E-2</v>
      </c>
      <c r="N1542" s="24">
        <f t="shared" si="156"/>
        <v>2.1557312000000002E-3</v>
      </c>
      <c r="O1542" s="44">
        <f t="shared" si="157"/>
        <v>5.2364400000000003E-5</v>
      </c>
      <c r="P1542" s="20">
        <f t="shared" si="158"/>
        <v>7854</v>
      </c>
      <c r="Q1542" s="127"/>
      <c r="R1542" s="127"/>
      <c r="S1542" s="127"/>
      <c r="T1542" s="381"/>
      <c r="U1542" s="415"/>
      <c r="V1542" s="304"/>
      <c r="W1542" s="371"/>
      <c r="X1542" s="306"/>
      <c r="Y1542" s="307"/>
      <c r="Z1542" s="311"/>
      <c r="AA1542" s="331"/>
      <c r="AB1542" s="304"/>
      <c r="AC1542" s="351"/>
      <c r="AD1542" s="351"/>
      <c r="AE1542" s="360"/>
      <c r="AF1542" s="361"/>
      <c r="AG1542" s="351"/>
    </row>
    <row r="1543" spans="1:33" ht="15" hidden="1">
      <c r="A1543" s="76" t="s">
        <v>6335</v>
      </c>
      <c r="B1543" s="39" t="s">
        <v>4133</v>
      </c>
      <c r="C1543" s="40" t="s">
        <v>2242</v>
      </c>
      <c r="D1543" s="40" t="s">
        <v>2115</v>
      </c>
      <c r="E1543" s="40" t="s">
        <v>2174</v>
      </c>
      <c r="F1543" s="40" t="s">
        <v>2119</v>
      </c>
      <c r="G1543" s="42" t="s">
        <v>2108</v>
      </c>
      <c r="H1543" s="43" t="s">
        <v>3553</v>
      </c>
      <c r="I1543" s="260">
        <v>6259</v>
      </c>
      <c r="J1543" s="258">
        <v>937</v>
      </c>
      <c r="K1543" s="259">
        <v>59</v>
      </c>
      <c r="L1543" s="170">
        <v>1624.05</v>
      </c>
      <c r="M1543" s="24">
        <f t="shared" si="155"/>
        <v>9.4264259000000003E-3</v>
      </c>
      <c r="N1543" s="24">
        <f t="shared" si="156"/>
        <v>5.4386015999999997E-3</v>
      </c>
      <c r="O1543" s="44">
        <f t="shared" si="157"/>
        <v>1.321079E-4</v>
      </c>
      <c r="P1543" s="20">
        <f t="shared" si="158"/>
        <v>19816</v>
      </c>
      <c r="Q1543" s="127"/>
      <c r="R1543" s="127"/>
      <c r="S1543" s="127"/>
      <c r="T1543" s="381"/>
      <c r="U1543" s="415"/>
      <c r="V1543" s="304"/>
      <c r="W1543" s="371"/>
      <c r="X1543" s="306"/>
      <c r="Y1543" s="307"/>
      <c r="Z1543" s="311"/>
      <c r="AA1543" s="331"/>
      <c r="AB1543" s="304"/>
      <c r="AC1543" s="351"/>
      <c r="AD1543" s="351"/>
      <c r="AE1543" s="360"/>
      <c r="AF1543" s="361"/>
      <c r="AG1543" s="351"/>
    </row>
    <row r="1544" spans="1:33" ht="15" hidden="1">
      <c r="A1544" s="76" t="s">
        <v>6336</v>
      </c>
      <c r="B1544" s="39" t="s">
        <v>4134</v>
      </c>
      <c r="C1544" s="40" t="s">
        <v>2242</v>
      </c>
      <c r="D1544" s="40" t="s">
        <v>2115</v>
      </c>
      <c r="E1544" s="40" t="s">
        <v>2175</v>
      </c>
      <c r="F1544" s="40">
        <v>3</v>
      </c>
      <c r="G1544" s="42" t="s">
        <v>2109</v>
      </c>
      <c r="H1544" s="43" t="s">
        <v>3554</v>
      </c>
      <c r="I1544" s="260">
        <v>6242</v>
      </c>
      <c r="J1544" s="258">
        <v>811</v>
      </c>
      <c r="K1544" s="259">
        <v>152</v>
      </c>
      <c r="L1544" s="170">
        <v>855.76</v>
      </c>
      <c r="M1544" s="24">
        <f t="shared" si="155"/>
        <v>2.4351169400000001E-2</v>
      </c>
      <c r="N1544" s="24">
        <f t="shared" si="156"/>
        <v>2.3077496400000001E-2</v>
      </c>
      <c r="O1544" s="44">
        <f t="shared" si="157"/>
        <v>5.6057079999999998E-4</v>
      </c>
      <c r="P1544" s="20">
        <f t="shared" si="158"/>
        <v>84085</v>
      </c>
      <c r="Q1544" s="127"/>
      <c r="R1544" s="127"/>
      <c r="S1544" s="127"/>
      <c r="T1544" s="381"/>
      <c r="U1544" s="415"/>
      <c r="V1544" s="304"/>
      <c r="W1544" s="371"/>
      <c r="X1544" s="306"/>
      <c r="Y1544" s="307"/>
      <c r="Z1544" s="311"/>
      <c r="AA1544" s="331"/>
      <c r="AB1544" s="304"/>
      <c r="AC1544" s="351"/>
      <c r="AD1544" s="351"/>
      <c r="AE1544" s="360"/>
      <c r="AF1544" s="361"/>
      <c r="AG1544" s="351"/>
    </row>
    <row r="1545" spans="1:33" ht="15" hidden="1">
      <c r="A1545" s="76" t="s">
        <v>6337</v>
      </c>
      <c r="B1545" s="39" t="s">
        <v>4135</v>
      </c>
      <c r="C1545" s="40" t="s">
        <v>2242</v>
      </c>
      <c r="D1545" s="40" t="s">
        <v>2115</v>
      </c>
      <c r="E1545" s="40" t="s">
        <v>2177</v>
      </c>
      <c r="F1545" s="40">
        <v>3</v>
      </c>
      <c r="G1545" s="42" t="s">
        <v>2109</v>
      </c>
      <c r="H1545" s="43" t="s">
        <v>3555</v>
      </c>
      <c r="I1545" s="260">
        <v>16952</v>
      </c>
      <c r="J1545" s="258">
        <v>2511</v>
      </c>
      <c r="K1545" s="259">
        <v>129</v>
      </c>
      <c r="L1545" s="170">
        <v>1575.65</v>
      </c>
      <c r="M1545" s="24">
        <f t="shared" si="155"/>
        <v>7.6097214999999996E-3</v>
      </c>
      <c r="N1545" s="24">
        <f t="shared" si="156"/>
        <v>1.21270654E-2</v>
      </c>
      <c r="O1545" s="44">
        <f t="shared" si="157"/>
        <v>2.9457609999999999E-4</v>
      </c>
      <c r="P1545" s="20">
        <f t="shared" si="158"/>
        <v>44186</v>
      </c>
      <c r="Q1545" s="127"/>
      <c r="R1545" s="127"/>
      <c r="S1545" s="127"/>
      <c r="T1545" s="381"/>
      <c r="U1545" s="415"/>
      <c r="V1545" s="304"/>
      <c r="W1545" s="371"/>
      <c r="X1545" s="306"/>
      <c r="Y1545" s="307"/>
      <c r="Z1545" s="311"/>
      <c r="AA1545" s="331"/>
      <c r="AB1545" s="304"/>
      <c r="AC1545" s="351"/>
      <c r="AD1545" s="351"/>
      <c r="AE1545" s="360"/>
      <c r="AF1545" s="361"/>
      <c r="AG1545" s="351"/>
    </row>
    <row r="1546" spans="1:33" ht="15" hidden="1">
      <c r="A1546" s="76" t="s">
        <v>6338</v>
      </c>
      <c r="B1546" s="39" t="s">
        <v>4136</v>
      </c>
      <c r="C1546" s="40" t="s">
        <v>2242</v>
      </c>
      <c r="D1546" s="40" t="s">
        <v>2115</v>
      </c>
      <c r="E1546" s="40" t="s">
        <v>2179</v>
      </c>
      <c r="F1546" s="40">
        <v>3</v>
      </c>
      <c r="G1546" s="42" t="s">
        <v>2109</v>
      </c>
      <c r="H1546" s="43" t="s">
        <v>3556</v>
      </c>
      <c r="I1546" s="260">
        <v>9264</v>
      </c>
      <c r="J1546" s="258">
        <v>1242</v>
      </c>
      <c r="K1546" s="259">
        <v>93</v>
      </c>
      <c r="L1546" s="170">
        <v>1493.76</v>
      </c>
      <c r="M1546" s="24">
        <f t="shared" si="155"/>
        <v>1.00388601E-2</v>
      </c>
      <c r="N1546" s="24">
        <f t="shared" si="156"/>
        <v>8.3468992000000006E-3</v>
      </c>
      <c r="O1546" s="44">
        <f t="shared" si="157"/>
        <v>2.027528E-4</v>
      </c>
      <c r="P1546" s="20">
        <f t="shared" si="158"/>
        <v>30412</v>
      </c>
      <c r="Q1546" s="127"/>
      <c r="R1546" s="127"/>
      <c r="S1546" s="127"/>
      <c r="T1546" s="381"/>
      <c r="U1546" s="415"/>
      <c r="V1546" s="304"/>
      <c r="W1546" s="371"/>
      <c r="X1546" s="306"/>
      <c r="Y1546" s="307"/>
      <c r="Z1546" s="311"/>
      <c r="AA1546" s="331"/>
      <c r="AB1546" s="304"/>
      <c r="AC1546" s="351"/>
      <c r="AD1546" s="351"/>
      <c r="AE1546" s="360"/>
      <c r="AF1546" s="361"/>
      <c r="AG1546" s="351"/>
    </row>
    <row r="1547" spans="1:33" ht="15" hidden="1">
      <c r="A1547" s="76" t="s">
        <v>6339</v>
      </c>
      <c r="B1547" s="39" t="s">
        <v>4137</v>
      </c>
      <c r="C1547" s="40" t="s">
        <v>2242</v>
      </c>
      <c r="D1547" s="40" t="s">
        <v>2115</v>
      </c>
      <c r="E1547" s="40" t="s">
        <v>2211</v>
      </c>
      <c r="F1547" s="40" t="s">
        <v>2119</v>
      </c>
      <c r="G1547" s="42" t="s">
        <v>2108</v>
      </c>
      <c r="H1547" s="43" t="s">
        <v>3557</v>
      </c>
      <c r="I1547" s="260">
        <v>2727</v>
      </c>
      <c r="J1547" s="258">
        <v>288</v>
      </c>
      <c r="K1547" s="259">
        <v>110</v>
      </c>
      <c r="L1547" s="170">
        <v>580.91</v>
      </c>
      <c r="M1547" s="24">
        <f t="shared" si="155"/>
        <v>4.0337366999999999E-2</v>
      </c>
      <c r="N1547" s="24">
        <f t="shared" si="156"/>
        <v>1.9998212599999999E-2</v>
      </c>
      <c r="O1547" s="44">
        <f t="shared" si="157"/>
        <v>4.8577249999999999E-4</v>
      </c>
      <c r="P1547" s="20">
        <f t="shared" si="158"/>
        <v>72865</v>
      </c>
      <c r="Q1547" s="127"/>
      <c r="R1547" s="127"/>
      <c r="S1547" s="127"/>
      <c r="T1547" s="381"/>
      <c r="U1547" s="415"/>
      <c r="V1547" s="304"/>
      <c r="W1547" s="371"/>
      <c r="X1547" s="306"/>
      <c r="Y1547" s="307"/>
      <c r="Z1547" s="311"/>
      <c r="AA1547" s="331"/>
      <c r="AB1547" s="304"/>
      <c r="AC1547" s="351"/>
      <c r="AD1547" s="351"/>
      <c r="AE1547" s="360"/>
      <c r="AF1547" s="361"/>
      <c r="AG1547" s="351"/>
    </row>
    <row r="1548" spans="1:33" ht="15" hidden="1">
      <c r="A1548" s="76" t="s">
        <v>6340</v>
      </c>
      <c r="B1548" s="39" t="s">
        <v>4138</v>
      </c>
      <c r="C1548" s="40" t="s">
        <v>2242</v>
      </c>
      <c r="D1548" s="40" t="s">
        <v>2120</v>
      </c>
      <c r="E1548" s="40" t="s">
        <v>2116</v>
      </c>
      <c r="F1548" s="40" t="s">
        <v>2117</v>
      </c>
      <c r="G1548" s="42" t="s">
        <v>2107</v>
      </c>
      <c r="H1548" s="43" t="s">
        <v>3558</v>
      </c>
      <c r="I1548" s="260">
        <v>25370</v>
      </c>
      <c r="J1548" s="258">
        <v>2985</v>
      </c>
      <c r="K1548" s="259">
        <v>147</v>
      </c>
      <c r="L1548" s="170">
        <v>1690.58</v>
      </c>
      <c r="M1548" s="24">
        <f t="shared" si="155"/>
        <v>5.7942451000000004E-3</v>
      </c>
      <c r="N1548" s="24">
        <f t="shared" si="156"/>
        <v>1.02307028E-2</v>
      </c>
      <c r="O1548" s="44">
        <f t="shared" si="157"/>
        <v>2.4851190000000002E-4</v>
      </c>
      <c r="P1548" s="20">
        <f t="shared" si="158"/>
        <v>37276</v>
      </c>
      <c r="Q1548" s="127"/>
      <c r="R1548" s="127"/>
      <c r="S1548" s="127"/>
      <c r="T1548" s="381"/>
      <c r="U1548" s="415"/>
      <c r="V1548" s="304"/>
      <c r="W1548" s="371"/>
      <c r="X1548" s="306"/>
      <c r="Y1548" s="307"/>
      <c r="Z1548" s="311"/>
      <c r="AA1548" s="331"/>
      <c r="AB1548" s="304"/>
      <c r="AC1548" s="351"/>
      <c r="AD1548" s="351"/>
      <c r="AE1548" s="360"/>
      <c r="AF1548" s="361"/>
      <c r="AG1548" s="351"/>
    </row>
    <row r="1549" spans="1:33" ht="15" hidden="1">
      <c r="A1549" s="76" t="s">
        <v>6341</v>
      </c>
      <c r="B1549" s="39" t="s">
        <v>4139</v>
      </c>
      <c r="C1549" s="40" t="s">
        <v>2242</v>
      </c>
      <c r="D1549" s="40" t="s">
        <v>2120</v>
      </c>
      <c r="E1549" s="40" t="s">
        <v>2115</v>
      </c>
      <c r="F1549" s="40" t="s">
        <v>2117</v>
      </c>
      <c r="G1549" s="42" t="s">
        <v>2107</v>
      </c>
      <c r="H1549" s="43" t="s">
        <v>3559</v>
      </c>
      <c r="I1549" s="260">
        <v>3774</v>
      </c>
      <c r="J1549" s="258">
        <v>471</v>
      </c>
      <c r="K1549" s="259">
        <v>42</v>
      </c>
      <c r="L1549" s="170">
        <v>1580.23</v>
      </c>
      <c r="M1549" s="24">
        <f t="shared" si="155"/>
        <v>1.1128775800000001E-2</v>
      </c>
      <c r="N1549" s="24">
        <f t="shared" si="156"/>
        <v>3.3170192000000001E-3</v>
      </c>
      <c r="O1549" s="44">
        <f t="shared" si="157"/>
        <v>8.0573000000000003E-5</v>
      </c>
      <c r="P1549" s="20">
        <f t="shared" si="158"/>
        <v>12085</v>
      </c>
      <c r="Q1549" s="127"/>
      <c r="R1549" s="127"/>
      <c r="S1549" s="127"/>
      <c r="T1549" s="381"/>
      <c r="U1549" s="415"/>
      <c r="V1549" s="304"/>
      <c r="W1549" s="371"/>
      <c r="X1549" s="306"/>
      <c r="Y1549" s="307"/>
      <c r="Z1549" s="311"/>
      <c r="AA1549" s="331"/>
      <c r="AB1549" s="304"/>
      <c r="AC1549" s="351"/>
      <c r="AD1549" s="351"/>
      <c r="AE1549" s="360"/>
      <c r="AF1549" s="361"/>
      <c r="AG1549" s="351"/>
    </row>
    <row r="1550" spans="1:33" ht="15" hidden="1">
      <c r="A1550" s="76" t="s">
        <v>6342</v>
      </c>
      <c r="B1550" s="39" t="s">
        <v>4140</v>
      </c>
      <c r="C1550" s="40" t="s">
        <v>2242</v>
      </c>
      <c r="D1550" s="40" t="s">
        <v>2120</v>
      </c>
      <c r="E1550" s="40" t="s">
        <v>2120</v>
      </c>
      <c r="F1550" s="40" t="s">
        <v>2119</v>
      </c>
      <c r="G1550" s="42" t="s">
        <v>2108</v>
      </c>
      <c r="H1550" s="43" t="s">
        <v>3558</v>
      </c>
      <c r="I1550" s="260">
        <v>6661</v>
      </c>
      <c r="J1550" s="258">
        <v>762</v>
      </c>
      <c r="K1550" s="259">
        <v>48</v>
      </c>
      <c r="L1550" s="170">
        <v>1345.27</v>
      </c>
      <c r="M1550" s="24">
        <f t="shared" si="155"/>
        <v>7.2061251999999999E-3</v>
      </c>
      <c r="N1550" s="24">
        <f t="shared" si="156"/>
        <v>4.0817585999999998E-3</v>
      </c>
      <c r="O1550" s="44">
        <f t="shared" si="157"/>
        <v>9.9149100000000002E-5</v>
      </c>
      <c r="P1550" s="20">
        <f t="shared" si="158"/>
        <v>14872</v>
      </c>
      <c r="Q1550" s="127"/>
      <c r="R1550" s="127"/>
      <c r="S1550" s="127"/>
      <c r="T1550" s="381"/>
      <c r="U1550" s="415"/>
      <c r="V1550" s="304"/>
      <c r="W1550" s="371"/>
      <c r="X1550" s="306"/>
      <c r="Y1550" s="307"/>
      <c r="Z1550" s="311"/>
      <c r="AA1550" s="331"/>
      <c r="AB1550" s="304"/>
      <c r="AC1550" s="351"/>
      <c r="AD1550" s="351"/>
      <c r="AE1550" s="360"/>
      <c r="AF1550" s="361"/>
      <c r="AG1550" s="351"/>
    </row>
    <row r="1551" spans="1:33" ht="15" hidden="1">
      <c r="A1551" s="76" t="s">
        <v>6343</v>
      </c>
      <c r="B1551" s="39" t="s">
        <v>4141</v>
      </c>
      <c r="C1551" s="40" t="s">
        <v>2242</v>
      </c>
      <c r="D1551" s="40" t="s">
        <v>2120</v>
      </c>
      <c r="E1551" s="40" t="s">
        <v>2122</v>
      </c>
      <c r="F1551" s="40" t="s">
        <v>2119</v>
      </c>
      <c r="G1551" s="42" t="s">
        <v>2108</v>
      </c>
      <c r="H1551" s="43" t="s">
        <v>3560</v>
      </c>
      <c r="I1551" s="260">
        <v>4299</v>
      </c>
      <c r="J1551" s="258">
        <v>485</v>
      </c>
      <c r="K1551" s="259">
        <v>89</v>
      </c>
      <c r="L1551" s="170">
        <v>800.56</v>
      </c>
      <c r="M1551" s="24">
        <f t="shared" si="155"/>
        <v>2.07024889E-2</v>
      </c>
      <c r="N1551" s="24">
        <f t="shared" si="156"/>
        <v>1.25421044E-2</v>
      </c>
      <c r="O1551" s="44">
        <f t="shared" si="157"/>
        <v>3.0465769999999997E-4</v>
      </c>
      <c r="P1551" s="20">
        <f t="shared" si="158"/>
        <v>45698</v>
      </c>
      <c r="Q1551" s="127"/>
      <c r="R1551" s="127"/>
      <c r="S1551" s="127"/>
      <c r="T1551" s="381"/>
      <c r="U1551" s="415"/>
      <c r="V1551" s="304"/>
      <c r="W1551" s="371"/>
      <c r="X1551" s="306"/>
      <c r="Y1551" s="307"/>
      <c r="Z1551" s="311"/>
      <c r="AA1551" s="331"/>
      <c r="AB1551" s="304"/>
      <c r="AC1551" s="351"/>
      <c r="AD1551" s="351"/>
      <c r="AE1551" s="360"/>
      <c r="AF1551" s="361"/>
      <c r="AG1551" s="351"/>
    </row>
    <row r="1552" spans="1:33" ht="15" hidden="1">
      <c r="A1552" s="76" t="s">
        <v>6344</v>
      </c>
      <c r="B1552" s="39" t="s">
        <v>4142</v>
      </c>
      <c r="C1552" s="40" t="s">
        <v>2242</v>
      </c>
      <c r="D1552" s="40" t="s">
        <v>2120</v>
      </c>
      <c r="E1552" s="40" t="s">
        <v>2124</v>
      </c>
      <c r="F1552" s="40" t="s">
        <v>2119</v>
      </c>
      <c r="G1552" s="42" t="s">
        <v>2108</v>
      </c>
      <c r="H1552" s="43" t="s">
        <v>3559</v>
      </c>
      <c r="I1552" s="260">
        <v>5721</v>
      </c>
      <c r="J1552" s="258">
        <v>686</v>
      </c>
      <c r="K1552" s="259">
        <v>104</v>
      </c>
      <c r="L1552" s="170">
        <v>715.01</v>
      </c>
      <c r="M1552" s="24">
        <f t="shared" si="155"/>
        <v>1.8178639999999999E-2</v>
      </c>
      <c r="N1552" s="24">
        <f t="shared" si="156"/>
        <v>1.7441080599999999E-2</v>
      </c>
      <c r="O1552" s="44">
        <f t="shared" si="157"/>
        <v>4.2365779999999997E-4</v>
      </c>
      <c r="P1552" s="20">
        <f t="shared" si="158"/>
        <v>63548</v>
      </c>
      <c r="Q1552" s="127"/>
      <c r="R1552" s="127"/>
      <c r="S1552" s="127"/>
      <c r="T1552" s="381"/>
      <c r="U1552" s="415"/>
      <c r="V1552" s="304"/>
      <c r="W1552" s="371"/>
      <c r="X1552" s="306"/>
      <c r="Y1552" s="307"/>
      <c r="Z1552" s="311"/>
      <c r="AA1552" s="331"/>
      <c r="AB1552" s="304"/>
      <c r="AC1552" s="351"/>
      <c r="AD1552" s="351"/>
      <c r="AE1552" s="360"/>
      <c r="AF1552" s="361"/>
      <c r="AG1552" s="351"/>
    </row>
    <row r="1553" spans="1:33" ht="15" hidden="1">
      <c r="A1553" s="76" t="s">
        <v>6345</v>
      </c>
      <c r="B1553" s="39" t="s">
        <v>4143</v>
      </c>
      <c r="C1553" s="40" t="s">
        <v>2242</v>
      </c>
      <c r="D1553" s="40" t="s">
        <v>2120</v>
      </c>
      <c r="E1553" s="40" t="s">
        <v>2126</v>
      </c>
      <c r="F1553" s="40" t="s">
        <v>2119</v>
      </c>
      <c r="G1553" s="42" t="s">
        <v>2108</v>
      </c>
      <c r="H1553" s="43" t="s">
        <v>3561</v>
      </c>
      <c r="I1553" s="260">
        <v>2740</v>
      </c>
      <c r="J1553" s="258">
        <v>275</v>
      </c>
      <c r="K1553" s="259">
        <v>28</v>
      </c>
      <c r="L1553" s="170">
        <v>2876.36</v>
      </c>
      <c r="M1553" s="24">
        <f t="shared" si="155"/>
        <v>1.02189781E-2</v>
      </c>
      <c r="N1553" s="24">
        <f t="shared" si="156"/>
        <v>9.7700530000000008E-4</v>
      </c>
      <c r="O1553" s="44">
        <f t="shared" si="157"/>
        <v>2.37322E-5</v>
      </c>
      <c r="P1553" s="20">
        <f t="shared" si="158"/>
        <v>3559</v>
      </c>
      <c r="Q1553" s="127"/>
      <c r="R1553" s="127"/>
      <c r="S1553" s="127"/>
      <c r="T1553" s="381"/>
      <c r="U1553" s="415"/>
      <c r="V1553" s="304"/>
      <c r="W1553" s="371"/>
      <c r="X1553" s="306"/>
      <c r="Y1553" s="307"/>
      <c r="Z1553" s="311"/>
      <c r="AA1553" s="331"/>
      <c r="AB1553" s="304"/>
      <c r="AC1553" s="351"/>
      <c r="AD1553" s="351"/>
      <c r="AE1553" s="360"/>
      <c r="AF1553" s="361"/>
      <c r="AG1553" s="351"/>
    </row>
    <row r="1554" spans="1:33" ht="15" hidden="1">
      <c r="A1554" s="76" t="s">
        <v>6346</v>
      </c>
      <c r="B1554" s="39" t="s">
        <v>4144</v>
      </c>
      <c r="C1554" s="40" t="s">
        <v>2242</v>
      </c>
      <c r="D1554" s="40" t="s">
        <v>2120</v>
      </c>
      <c r="E1554" s="40" t="s">
        <v>2133</v>
      </c>
      <c r="F1554" s="40" t="s">
        <v>2119</v>
      </c>
      <c r="G1554" s="42" t="s">
        <v>2108</v>
      </c>
      <c r="H1554" s="43" t="s">
        <v>3562</v>
      </c>
      <c r="I1554" s="260">
        <v>1886</v>
      </c>
      <c r="J1554" s="258">
        <v>282</v>
      </c>
      <c r="K1554" s="259">
        <v>56</v>
      </c>
      <c r="L1554" s="170">
        <v>776.15</v>
      </c>
      <c r="M1554" s="24">
        <f t="shared" si="155"/>
        <v>2.9692470799999999E-2</v>
      </c>
      <c r="N1554" s="24">
        <f t="shared" si="156"/>
        <v>1.0788219700000001E-2</v>
      </c>
      <c r="O1554" s="44">
        <f t="shared" si="157"/>
        <v>2.6205439999999998E-4</v>
      </c>
      <c r="P1554" s="20">
        <f t="shared" si="158"/>
        <v>39308</v>
      </c>
      <c r="Q1554" s="127"/>
      <c r="R1554" s="127"/>
      <c r="S1554" s="127"/>
      <c r="T1554" s="381"/>
      <c r="U1554" s="415"/>
      <c r="V1554" s="304"/>
      <c r="W1554" s="371"/>
      <c r="X1554" s="306"/>
      <c r="Y1554" s="307"/>
      <c r="Z1554" s="311"/>
      <c r="AA1554" s="331"/>
      <c r="AB1554" s="304"/>
      <c r="AC1554" s="351"/>
      <c r="AD1554" s="351"/>
      <c r="AE1554" s="360"/>
      <c r="AF1554" s="361"/>
      <c r="AG1554" s="351"/>
    </row>
    <row r="1555" spans="1:33" ht="15" hidden="1">
      <c r="A1555" s="76" t="s">
        <v>6347</v>
      </c>
      <c r="B1555" s="39" t="s">
        <v>4145</v>
      </c>
      <c r="C1555" s="40" t="s">
        <v>2242</v>
      </c>
      <c r="D1555" s="40" t="s">
        <v>2120</v>
      </c>
      <c r="E1555" s="40" t="s">
        <v>2157</v>
      </c>
      <c r="F1555" s="40" t="s">
        <v>2119</v>
      </c>
      <c r="G1555" s="42" t="s">
        <v>2108</v>
      </c>
      <c r="H1555" s="43" t="s">
        <v>3563</v>
      </c>
      <c r="I1555" s="260">
        <v>4412</v>
      </c>
      <c r="J1555" s="258">
        <v>568</v>
      </c>
      <c r="K1555" s="259">
        <v>118</v>
      </c>
      <c r="L1555" s="170">
        <v>772.8</v>
      </c>
      <c r="M1555" s="24">
        <f t="shared" si="155"/>
        <v>2.6745240199999999E-2</v>
      </c>
      <c r="N1555" s="24">
        <f t="shared" si="156"/>
        <v>1.9657474599999999E-2</v>
      </c>
      <c r="O1555" s="44">
        <f t="shared" si="157"/>
        <v>4.774957E-4</v>
      </c>
      <c r="P1555" s="20">
        <f t="shared" si="158"/>
        <v>71624</v>
      </c>
      <c r="Q1555" s="127"/>
      <c r="R1555" s="127"/>
      <c r="S1555" s="127"/>
      <c r="T1555" s="381"/>
      <c r="U1555" s="415"/>
      <c r="V1555" s="304"/>
      <c r="W1555" s="371"/>
      <c r="X1555" s="306"/>
      <c r="Y1555" s="307"/>
      <c r="Z1555" s="311"/>
      <c r="AA1555" s="331"/>
      <c r="AB1555" s="304"/>
      <c r="AC1555" s="351"/>
      <c r="AD1555" s="351"/>
      <c r="AE1555" s="360"/>
      <c r="AF1555" s="361"/>
      <c r="AG1555" s="351"/>
    </row>
    <row r="1556" spans="1:33" ht="15" hidden="1">
      <c r="A1556" s="76" t="s">
        <v>6348</v>
      </c>
      <c r="B1556" s="39" t="s">
        <v>4146</v>
      </c>
      <c r="C1556" s="40" t="s">
        <v>2242</v>
      </c>
      <c r="D1556" s="40" t="s">
        <v>2122</v>
      </c>
      <c r="E1556" s="40" t="s">
        <v>2116</v>
      </c>
      <c r="F1556" s="40" t="s">
        <v>2117</v>
      </c>
      <c r="G1556" s="42" t="s">
        <v>2107</v>
      </c>
      <c r="H1556" s="43" t="s">
        <v>3564</v>
      </c>
      <c r="I1556" s="260">
        <v>21935</v>
      </c>
      <c r="J1556" s="258">
        <v>2761</v>
      </c>
      <c r="K1556" s="259">
        <v>315</v>
      </c>
      <c r="L1556" s="170">
        <v>1620.3</v>
      </c>
      <c r="M1556" s="24">
        <f t="shared" si="155"/>
        <v>1.43606108E-2</v>
      </c>
      <c r="N1556" s="24">
        <f t="shared" si="156"/>
        <v>2.4470558699999999E-2</v>
      </c>
      <c r="O1556" s="44">
        <f t="shared" si="157"/>
        <v>5.9440939999999998E-4</v>
      </c>
      <c r="P1556" s="20">
        <f t="shared" si="158"/>
        <v>89161</v>
      </c>
      <c r="Q1556" s="127"/>
      <c r="R1556" s="127"/>
      <c r="S1556" s="127"/>
      <c r="T1556" s="381"/>
      <c r="U1556" s="415"/>
      <c r="V1556" s="304"/>
      <c r="W1556" s="371"/>
      <c r="X1556" s="306"/>
      <c r="Y1556" s="307"/>
      <c r="Z1556" s="311"/>
      <c r="AA1556" s="331"/>
      <c r="AB1556" s="304"/>
      <c r="AC1556" s="351"/>
      <c r="AD1556" s="351"/>
      <c r="AE1556" s="360"/>
      <c r="AF1556" s="361"/>
      <c r="AG1556" s="351"/>
    </row>
    <row r="1557" spans="1:33" ht="15" hidden="1">
      <c r="A1557" s="76" t="s">
        <v>6349</v>
      </c>
      <c r="B1557" s="39" t="s">
        <v>4147</v>
      </c>
      <c r="C1557" s="40" t="s">
        <v>2242</v>
      </c>
      <c r="D1557" s="40" t="s">
        <v>2122</v>
      </c>
      <c r="E1557" s="40" t="s">
        <v>2115</v>
      </c>
      <c r="F1557" s="40" t="s">
        <v>2119</v>
      </c>
      <c r="G1557" s="42" t="s">
        <v>2108</v>
      </c>
      <c r="H1557" s="43" t="s">
        <v>3564</v>
      </c>
      <c r="I1557" s="260">
        <v>5827</v>
      </c>
      <c r="J1557" s="258">
        <v>878</v>
      </c>
      <c r="K1557" s="259">
        <v>242</v>
      </c>
      <c r="L1557" s="170">
        <v>862.49</v>
      </c>
      <c r="M1557" s="24">
        <f t="shared" si="155"/>
        <v>4.1530804800000001E-2</v>
      </c>
      <c r="N1557" s="24">
        <f t="shared" si="156"/>
        <v>4.2277645599999997E-2</v>
      </c>
      <c r="O1557" s="44">
        <f t="shared" si="157"/>
        <v>1.0269578000000001E-3</v>
      </c>
      <c r="P1557" s="20">
        <f t="shared" si="158"/>
        <v>154043</v>
      </c>
      <c r="Q1557" s="127"/>
      <c r="R1557" s="127"/>
      <c r="S1557" s="127"/>
      <c r="T1557" s="381"/>
      <c r="U1557" s="415"/>
      <c r="V1557" s="304"/>
      <c r="W1557" s="371"/>
      <c r="X1557" s="306"/>
      <c r="Y1557" s="307"/>
      <c r="Z1557" s="311"/>
      <c r="AA1557" s="331"/>
      <c r="AB1557" s="304"/>
      <c r="AC1557" s="351"/>
      <c r="AD1557" s="351"/>
      <c r="AE1557" s="360"/>
      <c r="AF1557" s="361"/>
      <c r="AG1557" s="351"/>
    </row>
    <row r="1558" spans="1:33" ht="15" hidden="1">
      <c r="A1558" s="76" t="s">
        <v>6350</v>
      </c>
      <c r="B1558" s="39" t="s">
        <v>4148</v>
      </c>
      <c r="C1558" s="40" t="s">
        <v>2242</v>
      </c>
      <c r="D1558" s="40" t="s">
        <v>2122</v>
      </c>
      <c r="E1558" s="40" t="s">
        <v>2120</v>
      </c>
      <c r="F1558" s="40" t="s">
        <v>2119</v>
      </c>
      <c r="G1558" s="42" t="s">
        <v>2108</v>
      </c>
      <c r="H1558" s="43" t="s">
        <v>3565</v>
      </c>
      <c r="I1558" s="260">
        <v>4779</v>
      </c>
      <c r="J1558" s="258">
        <v>573</v>
      </c>
      <c r="K1558" s="259">
        <v>223</v>
      </c>
      <c r="L1558" s="170">
        <v>514.33000000000004</v>
      </c>
      <c r="M1558" s="24">
        <f t="shared" ref="M1558:M1589" si="159" xml:space="preserve"> ROUNDDOWN(K1558/I1558,10)</f>
        <v>4.66624816E-2</v>
      </c>
      <c r="N1558" s="24">
        <f t="shared" ref="N1558:N1589" si="160">ROUNDDOWN(J1558*M1558/L1558,10)</f>
        <v>5.1985305000000002E-2</v>
      </c>
      <c r="O1558" s="44">
        <f t="shared" ref="O1558:O1589" si="161">ROUNDDOWN(N1558/$N$2499,10)</f>
        <v>1.2627646E-3</v>
      </c>
      <c r="P1558" s="20">
        <f t="shared" si="158"/>
        <v>189414</v>
      </c>
      <c r="Q1558" s="127"/>
      <c r="R1558" s="127"/>
      <c r="S1558" s="127"/>
      <c r="T1558" s="381"/>
      <c r="U1558" s="415"/>
      <c r="V1558" s="304"/>
      <c r="W1558" s="371"/>
      <c r="X1558" s="306"/>
      <c r="Y1558" s="307"/>
      <c r="Z1558" s="311"/>
      <c r="AA1558" s="331"/>
      <c r="AB1558" s="304"/>
      <c r="AC1558" s="351"/>
      <c r="AD1558" s="351"/>
      <c r="AE1558" s="360"/>
      <c r="AF1558" s="361"/>
      <c r="AG1558" s="351"/>
    </row>
    <row r="1559" spans="1:33" ht="15" hidden="1">
      <c r="A1559" s="76" t="s">
        <v>6351</v>
      </c>
      <c r="B1559" s="39" t="s">
        <v>4149</v>
      </c>
      <c r="C1559" s="40" t="s">
        <v>2242</v>
      </c>
      <c r="D1559" s="40" t="s">
        <v>2122</v>
      </c>
      <c r="E1559" s="40" t="s">
        <v>2122</v>
      </c>
      <c r="F1559" s="40">
        <v>3</v>
      </c>
      <c r="G1559" s="42" t="s">
        <v>2109</v>
      </c>
      <c r="H1559" s="43" t="s">
        <v>3566</v>
      </c>
      <c r="I1559" s="260">
        <v>5264</v>
      </c>
      <c r="J1559" s="258">
        <v>616</v>
      </c>
      <c r="K1559" s="259">
        <v>160</v>
      </c>
      <c r="L1559" s="170">
        <v>1723.27</v>
      </c>
      <c r="M1559" s="24">
        <f t="shared" si="159"/>
        <v>3.0395136699999999E-2</v>
      </c>
      <c r="N1559" s="24">
        <f t="shared" si="160"/>
        <v>1.0865043899999999E-2</v>
      </c>
      <c r="O1559" s="44">
        <f t="shared" si="161"/>
        <v>2.639206E-4</v>
      </c>
      <c r="P1559" s="20">
        <f t="shared" si="158"/>
        <v>39588</v>
      </c>
      <c r="Q1559" s="127"/>
      <c r="R1559" s="127"/>
      <c r="S1559" s="127"/>
      <c r="T1559" s="381"/>
      <c r="U1559" s="415"/>
      <c r="V1559" s="304"/>
      <c r="W1559" s="371"/>
      <c r="X1559" s="306"/>
      <c r="Y1559" s="307"/>
      <c r="Z1559" s="311"/>
      <c r="AA1559" s="331"/>
      <c r="AB1559" s="304"/>
      <c r="AC1559" s="351"/>
      <c r="AD1559" s="351"/>
      <c r="AE1559" s="360"/>
      <c r="AF1559" s="361"/>
      <c r="AG1559" s="351"/>
    </row>
    <row r="1560" spans="1:33" ht="15" hidden="1">
      <c r="A1560" s="76" t="s">
        <v>6352</v>
      </c>
      <c r="B1560" s="39" t="s">
        <v>4150</v>
      </c>
      <c r="C1560" s="40" t="s">
        <v>2242</v>
      </c>
      <c r="D1560" s="40" t="s">
        <v>2122</v>
      </c>
      <c r="E1560" s="40" t="s">
        <v>2124</v>
      </c>
      <c r="F1560" s="40">
        <v>3</v>
      </c>
      <c r="G1560" s="42" t="s">
        <v>2109</v>
      </c>
      <c r="H1560" s="43" t="s">
        <v>3567</v>
      </c>
      <c r="I1560" s="260">
        <v>6082</v>
      </c>
      <c r="J1560" s="258">
        <v>845</v>
      </c>
      <c r="K1560" s="259">
        <v>241</v>
      </c>
      <c r="L1560" s="170">
        <v>909.08</v>
      </c>
      <c r="M1560" s="24">
        <f t="shared" si="159"/>
        <v>3.9625123300000002E-2</v>
      </c>
      <c r="N1560" s="24">
        <f t="shared" si="160"/>
        <v>3.6831994E-2</v>
      </c>
      <c r="O1560" s="44">
        <f t="shared" si="161"/>
        <v>8.9467859999999998E-4</v>
      </c>
      <c r="P1560" s="20">
        <f t="shared" si="158"/>
        <v>134201</v>
      </c>
      <c r="Q1560" s="127"/>
      <c r="R1560" s="127"/>
      <c r="S1560" s="127"/>
      <c r="T1560" s="381"/>
      <c r="U1560" s="415"/>
      <c r="V1560" s="304"/>
      <c r="W1560" s="371"/>
      <c r="X1560" s="306"/>
      <c r="Y1560" s="307"/>
      <c r="Z1560" s="311"/>
      <c r="AA1560" s="331"/>
      <c r="AB1560" s="304"/>
      <c r="AC1560" s="351"/>
      <c r="AD1560" s="351"/>
      <c r="AE1560" s="360"/>
      <c r="AF1560" s="361"/>
      <c r="AG1560" s="351"/>
    </row>
    <row r="1561" spans="1:33" ht="15" hidden="1">
      <c r="A1561" s="76" t="s">
        <v>6353</v>
      </c>
      <c r="B1561" s="39" t="s">
        <v>4151</v>
      </c>
      <c r="C1561" s="40" t="s">
        <v>2242</v>
      </c>
      <c r="D1561" s="40" t="s">
        <v>2122</v>
      </c>
      <c r="E1561" s="40" t="s">
        <v>2126</v>
      </c>
      <c r="F1561" s="40" t="s">
        <v>2119</v>
      </c>
      <c r="G1561" s="42" t="s">
        <v>2108</v>
      </c>
      <c r="H1561" s="43" t="s">
        <v>2143</v>
      </c>
      <c r="I1561" s="260">
        <v>3631</v>
      </c>
      <c r="J1561" s="258">
        <v>504</v>
      </c>
      <c r="K1561" s="259">
        <v>216</v>
      </c>
      <c r="L1561" s="170">
        <v>879.12</v>
      </c>
      <c r="M1561" s="24">
        <f t="shared" si="159"/>
        <v>5.9487744400000001E-2</v>
      </c>
      <c r="N1561" s="24">
        <f t="shared" si="160"/>
        <v>3.41043579E-2</v>
      </c>
      <c r="O1561" s="44">
        <f t="shared" si="161"/>
        <v>8.2842210000000002E-4</v>
      </c>
      <c r="P1561" s="20">
        <f t="shared" si="158"/>
        <v>124263</v>
      </c>
      <c r="Q1561" s="127"/>
      <c r="R1561" s="127"/>
      <c r="S1561" s="127"/>
      <c r="T1561" s="381"/>
      <c r="U1561" s="415"/>
      <c r="V1561" s="304"/>
      <c r="W1561" s="371"/>
      <c r="X1561" s="306"/>
      <c r="Y1561" s="307"/>
      <c r="Z1561" s="311"/>
      <c r="AA1561" s="331"/>
      <c r="AB1561" s="304"/>
      <c r="AC1561" s="351"/>
      <c r="AD1561" s="351"/>
      <c r="AE1561" s="360"/>
      <c r="AF1561" s="361"/>
      <c r="AG1561" s="351"/>
    </row>
    <row r="1562" spans="1:33" ht="15" hidden="1">
      <c r="A1562" s="76" t="s">
        <v>6354</v>
      </c>
      <c r="B1562" s="39" t="s">
        <v>4152</v>
      </c>
      <c r="C1562" s="40" t="s">
        <v>2242</v>
      </c>
      <c r="D1562" s="40" t="s">
        <v>2124</v>
      </c>
      <c r="E1562" s="40" t="s">
        <v>2116</v>
      </c>
      <c r="F1562" s="40" t="s">
        <v>2117</v>
      </c>
      <c r="G1562" s="42" t="s">
        <v>2107</v>
      </c>
      <c r="H1562" s="43" t="s">
        <v>3568</v>
      </c>
      <c r="I1562" s="260">
        <v>20690</v>
      </c>
      <c r="J1562" s="258">
        <v>2317</v>
      </c>
      <c r="K1562" s="259">
        <v>186</v>
      </c>
      <c r="L1562" s="170">
        <v>1491.02</v>
      </c>
      <c r="M1562" s="24">
        <f t="shared" si="159"/>
        <v>8.9898501000000002E-3</v>
      </c>
      <c r="N1562" s="24">
        <f t="shared" si="160"/>
        <v>1.39699552E-2</v>
      </c>
      <c r="O1562" s="44">
        <f t="shared" si="161"/>
        <v>3.393413E-4</v>
      </c>
      <c r="P1562" s="20">
        <f t="shared" si="158"/>
        <v>50901</v>
      </c>
      <c r="Q1562" s="127"/>
      <c r="R1562" s="127"/>
      <c r="S1562" s="127"/>
      <c r="T1562" s="381"/>
      <c r="U1562" s="415"/>
      <c r="V1562" s="304"/>
      <c r="W1562" s="371"/>
      <c r="X1562" s="306"/>
      <c r="Y1562" s="307"/>
      <c r="Z1562" s="311"/>
      <c r="AA1562" s="331"/>
      <c r="AB1562" s="304"/>
      <c r="AC1562" s="351"/>
      <c r="AD1562" s="351"/>
      <c r="AE1562" s="360"/>
      <c r="AF1562" s="361"/>
      <c r="AG1562" s="351"/>
    </row>
    <row r="1563" spans="1:33" ht="15" hidden="1">
      <c r="A1563" s="76" t="s">
        <v>6355</v>
      </c>
      <c r="B1563" s="39" t="s">
        <v>4153</v>
      </c>
      <c r="C1563" s="40" t="s">
        <v>2242</v>
      </c>
      <c r="D1563" s="40" t="s">
        <v>2124</v>
      </c>
      <c r="E1563" s="40" t="s">
        <v>2115</v>
      </c>
      <c r="F1563" s="40" t="s">
        <v>2119</v>
      </c>
      <c r="G1563" s="42" t="s">
        <v>2108</v>
      </c>
      <c r="H1563" s="43" t="s">
        <v>3569</v>
      </c>
      <c r="I1563" s="260">
        <v>2199</v>
      </c>
      <c r="J1563" s="258">
        <v>283</v>
      </c>
      <c r="K1563" s="259">
        <v>7</v>
      </c>
      <c r="L1563" s="170">
        <v>1946.56</v>
      </c>
      <c r="M1563" s="24">
        <f t="shared" si="159"/>
        <v>3.1832650999999998E-3</v>
      </c>
      <c r="N1563" s="24">
        <f t="shared" si="160"/>
        <v>4.6279790000000002E-4</v>
      </c>
      <c r="O1563" s="44">
        <f t="shared" si="161"/>
        <v>1.1241699999999999E-5</v>
      </c>
      <c r="P1563" s="20">
        <f t="shared" si="158"/>
        <v>1686</v>
      </c>
      <c r="Q1563" s="127"/>
      <c r="R1563" s="127"/>
      <c r="S1563" s="127"/>
      <c r="T1563" s="381"/>
      <c r="U1563" s="415"/>
      <c r="V1563" s="304"/>
      <c r="W1563" s="371"/>
      <c r="X1563" s="306"/>
      <c r="Y1563" s="307"/>
      <c r="Z1563" s="311"/>
      <c r="AA1563" s="331"/>
      <c r="AB1563" s="304"/>
      <c r="AC1563" s="351"/>
      <c r="AD1563" s="351"/>
      <c r="AE1563" s="360"/>
      <c r="AF1563" s="361"/>
      <c r="AG1563" s="351"/>
    </row>
    <row r="1564" spans="1:33" ht="15" hidden="1">
      <c r="A1564" s="76" t="s">
        <v>6356</v>
      </c>
      <c r="B1564" s="39" t="s">
        <v>4154</v>
      </c>
      <c r="C1564" s="40" t="s">
        <v>2242</v>
      </c>
      <c r="D1564" s="40" t="s">
        <v>2124</v>
      </c>
      <c r="E1564" s="40" t="s">
        <v>2120</v>
      </c>
      <c r="F1564" s="40" t="s">
        <v>2119</v>
      </c>
      <c r="G1564" s="42" t="s">
        <v>2108</v>
      </c>
      <c r="H1564" s="43" t="s">
        <v>3570</v>
      </c>
      <c r="I1564" s="260">
        <v>3169</v>
      </c>
      <c r="J1564" s="258">
        <v>319</v>
      </c>
      <c r="K1564" s="259">
        <v>52</v>
      </c>
      <c r="L1564" s="170">
        <v>1195.2</v>
      </c>
      <c r="M1564" s="24">
        <f t="shared" si="159"/>
        <v>1.64089618E-2</v>
      </c>
      <c r="N1564" s="24">
        <f t="shared" si="160"/>
        <v>4.3795672000000001E-3</v>
      </c>
      <c r="O1564" s="44">
        <f t="shared" si="161"/>
        <v>1.0638309999999999E-4</v>
      </c>
      <c r="P1564" s="20">
        <f t="shared" si="158"/>
        <v>15957</v>
      </c>
      <c r="Q1564" s="127"/>
      <c r="R1564" s="127"/>
      <c r="S1564" s="127"/>
      <c r="T1564" s="381"/>
      <c r="U1564" s="415"/>
      <c r="V1564" s="304"/>
      <c r="W1564" s="371"/>
      <c r="X1564" s="306"/>
      <c r="Y1564" s="307"/>
      <c r="Z1564" s="311"/>
      <c r="AA1564" s="331"/>
      <c r="AB1564" s="304"/>
      <c r="AC1564" s="351"/>
      <c r="AD1564" s="351"/>
      <c r="AE1564" s="360"/>
      <c r="AF1564" s="361"/>
      <c r="AG1564" s="351"/>
    </row>
    <row r="1565" spans="1:33" ht="15" hidden="1">
      <c r="A1565" s="76" t="s">
        <v>6357</v>
      </c>
      <c r="B1565" s="39" t="s">
        <v>4155</v>
      </c>
      <c r="C1565" s="40" t="s">
        <v>2242</v>
      </c>
      <c r="D1565" s="40" t="s">
        <v>2124</v>
      </c>
      <c r="E1565" s="40" t="s">
        <v>2122</v>
      </c>
      <c r="F1565" s="40" t="s">
        <v>2119</v>
      </c>
      <c r="G1565" s="42" t="s">
        <v>2108</v>
      </c>
      <c r="H1565" s="43" t="s">
        <v>3571</v>
      </c>
      <c r="I1565" s="260">
        <v>2013</v>
      </c>
      <c r="J1565" s="258">
        <v>186</v>
      </c>
      <c r="K1565" s="259">
        <v>17</v>
      </c>
      <c r="L1565" s="170">
        <v>1151.27</v>
      </c>
      <c r="M1565" s="24">
        <f t="shared" si="159"/>
        <v>8.4451067999999994E-3</v>
      </c>
      <c r="N1565" s="24">
        <f t="shared" si="160"/>
        <v>1.3643974E-3</v>
      </c>
      <c r="O1565" s="44">
        <f t="shared" si="161"/>
        <v>3.3142300000000003E-5</v>
      </c>
      <c r="P1565" s="20">
        <f t="shared" si="158"/>
        <v>4971</v>
      </c>
      <c r="Q1565" s="127"/>
      <c r="R1565" s="127"/>
      <c r="S1565" s="127"/>
      <c r="T1565" s="381"/>
      <c r="U1565" s="415"/>
      <c r="V1565" s="304"/>
      <c r="W1565" s="371"/>
      <c r="X1565" s="306"/>
      <c r="Y1565" s="307"/>
      <c r="Z1565" s="311"/>
      <c r="AA1565" s="331"/>
      <c r="AB1565" s="304"/>
      <c r="AC1565" s="351"/>
      <c r="AD1565" s="351"/>
      <c r="AE1565" s="360"/>
      <c r="AF1565" s="361"/>
      <c r="AG1565" s="351"/>
    </row>
    <row r="1566" spans="1:33" ht="15" hidden="1">
      <c r="A1566" s="76" t="s">
        <v>6358</v>
      </c>
      <c r="B1566" s="39" t="s">
        <v>4156</v>
      </c>
      <c r="C1566" s="40" t="s">
        <v>2242</v>
      </c>
      <c r="D1566" s="40" t="s">
        <v>2124</v>
      </c>
      <c r="E1566" s="40" t="s">
        <v>2124</v>
      </c>
      <c r="F1566" s="40" t="s">
        <v>2119</v>
      </c>
      <c r="G1566" s="42" t="s">
        <v>2108</v>
      </c>
      <c r="H1566" s="43" t="s">
        <v>3572</v>
      </c>
      <c r="I1566" s="260">
        <v>1524</v>
      </c>
      <c r="J1566" s="258">
        <v>115</v>
      </c>
      <c r="K1566" s="259">
        <v>24</v>
      </c>
      <c r="L1566" s="170">
        <v>1392.86</v>
      </c>
      <c r="M1566" s="24">
        <f t="shared" si="159"/>
        <v>1.5748031400000001E-2</v>
      </c>
      <c r="N1566" s="24">
        <f t="shared" si="160"/>
        <v>1.3002193999999999E-3</v>
      </c>
      <c r="O1566" s="44">
        <f t="shared" si="161"/>
        <v>3.15833E-5</v>
      </c>
      <c r="P1566" s="20">
        <f t="shared" si="158"/>
        <v>4737</v>
      </c>
      <c r="Q1566" s="127"/>
      <c r="R1566" s="127"/>
      <c r="S1566" s="127"/>
      <c r="T1566" s="381"/>
      <c r="U1566" s="415"/>
      <c r="V1566" s="304"/>
      <c r="W1566" s="371"/>
      <c r="X1566" s="306"/>
      <c r="Y1566" s="307"/>
      <c r="Z1566" s="311"/>
      <c r="AA1566" s="331"/>
      <c r="AB1566" s="304"/>
      <c r="AC1566" s="351"/>
      <c r="AD1566" s="351"/>
      <c r="AE1566" s="360"/>
      <c r="AF1566" s="361"/>
      <c r="AG1566" s="351"/>
    </row>
    <row r="1567" spans="1:33" ht="15" hidden="1">
      <c r="A1567" s="76" t="s">
        <v>6359</v>
      </c>
      <c r="B1567" s="39" t="s">
        <v>4157</v>
      </c>
      <c r="C1567" s="40" t="s">
        <v>2242</v>
      </c>
      <c r="D1567" s="40" t="s">
        <v>2124</v>
      </c>
      <c r="E1567" s="40" t="s">
        <v>2126</v>
      </c>
      <c r="F1567" s="40" t="s">
        <v>2119</v>
      </c>
      <c r="G1567" s="42" t="s">
        <v>2108</v>
      </c>
      <c r="H1567" s="43" t="s">
        <v>3568</v>
      </c>
      <c r="I1567" s="260">
        <v>3884</v>
      </c>
      <c r="J1567" s="258">
        <v>403</v>
      </c>
      <c r="K1567" s="259">
        <v>86</v>
      </c>
      <c r="L1567" s="170">
        <v>1518.27</v>
      </c>
      <c r="M1567" s="24">
        <f t="shared" si="159"/>
        <v>2.21421215E-2</v>
      </c>
      <c r="N1567" s="24">
        <f t="shared" si="160"/>
        <v>5.8772648000000004E-3</v>
      </c>
      <c r="O1567" s="44">
        <f t="shared" si="161"/>
        <v>1.4276339999999999E-4</v>
      </c>
      <c r="P1567" s="20">
        <f t="shared" si="158"/>
        <v>21414</v>
      </c>
      <c r="Q1567" s="127"/>
      <c r="R1567" s="127"/>
      <c r="S1567" s="127"/>
      <c r="T1567" s="381"/>
      <c r="U1567" s="415"/>
      <c r="V1567" s="304"/>
      <c r="W1567" s="371"/>
      <c r="X1567" s="306"/>
      <c r="Y1567" s="307"/>
      <c r="Z1567" s="311"/>
      <c r="AA1567" s="331"/>
      <c r="AB1567" s="304"/>
      <c r="AC1567" s="351"/>
      <c r="AD1567" s="351"/>
      <c r="AE1567" s="360"/>
      <c r="AF1567" s="361"/>
      <c r="AG1567" s="351"/>
    </row>
    <row r="1568" spans="1:33" ht="15" hidden="1">
      <c r="A1568" s="76" t="s">
        <v>6360</v>
      </c>
      <c r="B1568" s="39" t="s">
        <v>4158</v>
      </c>
      <c r="C1568" s="40" t="s">
        <v>2242</v>
      </c>
      <c r="D1568" s="40" t="s">
        <v>2124</v>
      </c>
      <c r="E1568" s="40" t="s">
        <v>2133</v>
      </c>
      <c r="F1568" s="40">
        <v>3</v>
      </c>
      <c r="G1568" s="42" t="s">
        <v>2109</v>
      </c>
      <c r="H1568" s="43" t="s">
        <v>3573</v>
      </c>
      <c r="I1568" s="260">
        <v>2493</v>
      </c>
      <c r="J1568" s="258">
        <v>222</v>
      </c>
      <c r="K1568" s="259">
        <v>24</v>
      </c>
      <c r="L1568" s="170">
        <v>953.72</v>
      </c>
      <c r="M1568" s="24">
        <f t="shared" si="159"/>
        <v>9.6269553999999997E-3</v>
      </c>
      <c r="N1568" s="24">
        <f t="shared" si="160"/>
        <v>2.2408926000000002E-3</v>
      </c>
      <c r="O1568" s="44">
        <f t="shared" si="161"/>
        <v>5.4432999999999999E-5</v>
      </c>
      <c r="P1568" s="20">
        <f t="shared" si="158"/>
        <v>8164</v>
      </c>
      <c r="Q1568" s="127"/>
      <c r="R1568" s="127"/>
      <c r="S1568" s="127"/>
      <c r="T1568" s="381"/>
      <c r="U1568" s="415"/>
      <c r="V1568" s="304"/>
      <c r="W1568" s="371"/>
      <c r="X1568" s="306"/>
      <c r="Y1568" s="307"/>
      <c r="Z1568" s="311"/>
      <c r="AA1568" s="331"/>
      <c r="AB1568" s="304"/>
      <c r="AC1568" s="351"/>
      <c r="AD1568" s="351"/>
      <c r="AE1568" s="360"/>
      <c r="AF1568" s="361"/>
      <c r="AG1568" s="351"/>
    </row>
    <row r="1569" spans="1:33" ht="15" hidden="1">
      <c r="A1569" s="76" t="s">
        <v>6361</v>
      </c>
      <c r="B1569" s="39" t="s">
        <v>4159</v>
      </c>
      <c r="C1569" s="40" t="s">
        <v>2242</v>
      </c>
      <c r="D1569" s="40" t="s">
        <v>2124</v>
      </c>
      <c r="E1569" s="40" t="s">
        <v>2157</v>
      </c>
      <c r="F1569" s="40" t="s">
        <v>2119</v>
      </c>
      <c r="G1569" s="42" t="s">
        <v>2108</v>
      </c>
      <c r="H1569" s="43" t="s">
        <v>3574</v>
      </c>
      <c r="I1569" s="260">
        <v>3505</v>
      </c>
      <c r="J1569" s="258">
        <v>351</v>
      </c>
      <c r="K1569" s="259">
        <v>57</v>
      </c>
      <c r="L1569" s="170">
        <v>1944.24</v>
      </c>
      <c r="M1569" s="24">
        <f t="shared" si="159"/>
        <v>1.62624821E-2</v>
      </c>
      <c r="N1569" s="24">
        <f t="shared" si="160"/>
        <v>2.9359189999999999E-3</v>
      </c>
      <c r="O1569" s="44">
        <f t="shared" si="161"/>
        <v>7.1315800000000006E-5</v>
      </c>
      <c r="P1569" s="20">
        <f t="shared" si="158"/>
        <v>10697</v>
      </c>
      <c r="Q1569" s="127"/>
      <c r="R1569" s="127"/>
      <c r="S1569" s="127"/>
      <c r="T1569" s="381"/>
      <c r="U1569" s="415"/>
      <c r="V1569" s="304"/>
      <c r="W1569" s="371"/>
      <c r="X1569" s="306"/>
      <c r="Y1569" s="307"/>
      <c r="Z1569" s="311"/>
      <c r="AA1569" s="331"/>
      <c r="AB1569" s="304"/>
      <c r="AC1569" s="351"/>
      <c r="AD1569" s="351"/>
      <c r="AE1569" s="360"/>
      <c r="AF1569" s="361"/>
      <c r="AG1569" s="351"/>
    </row>
    <row r="1570" spans="1:33" ht="15" hidden="1">
      <c r="A1570" s="76" t="s">
        <v>6362</v>
      </c>
      <c r="B1570" s="39" t="s">
        <v>4160</v>
      </c>
      <c r="C1570" s="40" t="s">
        <v>2242</v>
      </c>
      <c r="D1570" s="40" t="s">
        <v>2124</v>
      </c>
      <c r="E1570" s="40" t="s">
        <v>2159</v>
      </c>
      <c r="F1570" s="40" t="s">
        <v>2119</v>
      </c>
      <c r="G1570" s="42" t="s">
        <v>2108</v>
      </c>
      <c r="H1570" s="43" t="s">
        <v>3575</v>
      </c>
      <c r="I1570" s="260">
        <v>3666</v>
      </c>
      <c r="J1570" s="258">
        <v>339</v>
      </c>
      <c r="K1570" s="259">
        <v>24</v>
      </c>
      <c r="L1570" s="170">
        <v>2107.9299999999998</v>
      </c>
      <c r="M1570" s="24">
        <f t="shared" si="159"/>
        <v>6.5466448000000002E-3</v>
      </c>
      <c r="N1570" s="24">
        <f t="shared" si="160"/>
        <v>1.0528397000000001E-3</v>
      </c>
      <c r="O1570" s="44">
        <f t="shared" si="161"/>
        <v>2.55743E-5</v>
      </c>
      <c r="P1570" s="20">
        <f t="shared" si="158"/>
        <v>3836</v>
      </c>
      <c r="Q1570" s="127"/>
      <c r="R1570" s="127"/>
      <c r="S1570" s="127"/>
      <c r="T1570" s="381"/>
      <c r="U1570" s="415"/>
      <c r="V1570" s="304"/>
      <c r="W1570" s="371"/>
      <c r="X1570" s="306"/>
      <c r="Y1570" s="307"/>
      <c r="Z1570" s="311"/>
      <c r="AA1570" s="331"/>
      <c r="AB1570" s="304"/>
      <c r="AC1570" s="351"/>
      <c r="AD1570" s="351"/>
      <c r="AE1570" s="360"/>
      <c r="AF1570" s="361"/>
      <c r="AG1570" s="351"/>
    </row>
    <row r="1571" spans="1:33" ht="15" hidden="1">
      <c r="A1571" s="76" t="s">
        <v>6363</v>
      </c>
      <c r="B1571" s="39" t="s">
        <v>4161</v>
      </c>
      <c r="C1571" s="40" t="s">
        <v>2242</v>
      </c>
      <c r="D1571" s="40" t="s">
        <v>2126</v>
      </c>
      <c r="E1571" s="40" t="s">
        <v>2116</v>
      </c>
      <c r="F1571" s="40" t="s">
        <v>2117</v>
      </c>
      <c r="G1571" s="42" t="s">
        <v>2107</v>
      </c>
      <c r="H1571" s="43" t="s">
        <v>3576</v>
      </c>
      <c r="I1571" s="260">
        <v>10261</v>
      </c>
      <c r="J1571" s="258">
        <v>1202</v>
      </c>
      <c r="K1571" s="259">
        <v>72</v>
      </c>
      <c r="L1571" s="170">
        <v>1260.3900000000001</v>
      </c>
      <c r="M1571" s="24">
        <f t="shared" si="159"/>
        <v>7.0168599000000002E-3</v>
      </c>
      <c r="N1571" s="24">
        <f t="shared" si="160"/>
        <v>6.6917903000000001E-3</v>
      </c>
      <c r="O1571" s="44">
        <f t="shared" si="161"/>
        <v>1.625489E-4</v>
      </c>
      <c r="P1571" s="20">
        <f t="shared" si="158"/>
        <v>24382</v>
      </c>
      <c r="Q1571" s="127"/>
      <c r="R1571" s="127"/>
      <c r="S1571" s="127"/>
      <c r="T1571" s="381"/>
      <c r="U1571" s="415"/>
      <c r="V1571" s="304"/>
      <c r="W1571" s="371"/>
      <c r="X1571" s="306"/>
      <c r="Y1571" s="307"/>
      <c r="Z1571" s="311"/>
      <c r="AA1571" s="331"/>
      <c r="AB1571" s="304"/>
      <c r="AC1571" s="351"/>
      <c r="AD1571" s="351"/>
      <c r="AE1571" s="360"/>
      <c r="AF1571" s="361"/>
      <c r="AG1571" s="351"/>
    </row>
    <row r="1572" spans="1:33" ht="15" hidden="1">
      <c r="A1572" s="76" t="s">
        <v>6364</v>
      </c>
      <c r="B1572" s="39" t="s">
        <v>4162</v>
      </c>
      <c r="C1572" s="40" t="s">
        <v>2242</v>
      </c>
      <c r="D1572" s="40" t="s">
        <v>2126</v>
      </c>
      <c r="E1572" s="40" t="s">
        <v>2115</v>
      </c>
      <c r="F1572" s="40" t="s">
        <v>2119</v>
      </c>
      <c r="G1572" s="42" t="s">
        <v>2108</v>
      </c>
      <c r="H1572" s="43" t="s">
        <v>3577</v>
      </c>
      <c r="I1572" s="260">
        <v>3477</v>
      </c>
      <c r="J1572" s="258">
        <v>449</v>
      </c>
      <c r="K1572" s="259">
        <v>169</v>
      </c>
      <c r="L1572" s="170">
        <v>794.54</v>
      </c>
      <c r="M1572" s="24">
        <f t="shared" si="159"/>
        <v>4.8605119299999999E-2</v>
      </c>
      <c r="N1572" s="24">
        <f t="shared" si="160"/>
        <v>2.7467086000000002E-2</v>
      </c>
      <c r="O1572" s="44">
        <f t="shared" si="161"/>
        <v>6.6719749999999997E-4</v>
      </c>
      <c r="P1572" s="20">
        <f t="shared" si="158"/>
        <v>100079</v>
      </c>
      <c r="Q1572" s="127"/>
      <c r="R1572" s="127"/>
      <c r="S1572" s="127"/>
      <c r="T1572" s="381"/>
      <c r="U1572" s="415"/>
      <c r="V1572" s="304"/>
      <c r="W1572" s="371"/>
      <c r="X1572" s="306"/>
      <c r="Y1572" s="307"/>
      <c r="Z1572" s="311"/>
      <c r="AA1572" s="331"/>
      <c r="AB1572" s="304"/>
      <c r="AC1572" s="351"/>
      <c r="AD1572" s="351"/>
      <c r="AE1572" s="360"/>
      <c r="AF1572" s="361"/>
      <c r="AG1572" s="351"/>
    </row>
    <row r="1573" spans="1:33" ht="15" hidden="1">
      <c r="A1573" s="76" t="s">
        <v>6365</v>
      </c>
      <c r="B1573" s="39" t="s">
        <v>4163</v>
      </c>
      <c r="C1573" s="40" t="s">
        <v>2242</v>
      </c>
      <c r="D1573" s="40" t="s">
        <v>2126</v>
      </c>
      <c r="E1573" s="40" t="s">
        <v>2120</v>
      </c>
      <c r="F1573" s="40" t="s">
        <v>2119</v>
      </c>
      <c r="G1573" s="42" t="s">
        <v>2108</v>
      </c>
      <c r="H1573" s="43" t="s">
        <v>3576</v>
      </c>
      <c r="I1573" s="260">
        <v>8624</v>
      </c>
      <c r="J1573" s="258">
        <v>1330</v>
      </c>
      <c r="K1573" s="259">
        <v>343</v>
      </c>
      <c r="L1573" s="170">
        <v>583.99</v>
      </c>
      <c r="M1573" s="24">
        <f t="shared" si="159"/>
        <v>3.9772727200000003E-2</v>
      </c>
      <c r="N1573" s="24">
        <f t="shared" si="160"/>
        <v>9.0579850899999995E-2</v>
      </c>
      <c r="O1573" s="44">
        <f t="shared" si="161"/>
        <v>2.2002571000000002E-3</v>
      </c>
      <c r="P1573" s="20">
        <f t="shared" si="158"/>
        <v>330038</v>
      </c>
      <c r="Q1573" s="127"/>
      <c r="R1573" s="127"/>
      <c r="S1573" s="127"/>
      <c r="T1573" s="381"/>
      <c r="U1573" s="415"/>
      <c r="V1573" s="304"/>
      <c r="W1573" s="371"/>
      <c r="X1573" s="306"/>
      <c r="Y1573" s="307"/>
      <c r="Z1573" s="311"/>
      <c r="AA1573" s="331"/>
      <c r="AB1573" s="304"/>
      <c r="AC1573" s="351"/>
      <c r="AD1573" s="351"/>
      <c r="AE1573" s="360"/>
      <c r="AF1573" s="361"/>
      <c r="AG1573" s="351"/>
    </row>
    <row r="1574" spans="1:33" ht="15" hidden="1">
      <c r="A1574" s="76" t="s">
        <v>6366</v>
      </c>
      <c r="B1574" s="39" t="s">
        <v>4164</v>
      </c>
      <c r="C1574" s="40" t="s">
        <v>2242</v>
      </c>
      <c r="D1574" s="40" t="s">
        <v>2126</v>
      </c>
      <c r="E1574" s="40" t="s">
        <v>2122</v>
      </c>
      <c r="F1574" s="40" t="s">
        <v>2119</v>
      </c>
      <c r="G1574" s="42" t="s">
        <v>2108</v>
      </c>
      <c r="H1574" s="43" t="s">
        <v>3578</v>
      </c>
      <c r="I1574" s="260">
        <v>4772</v>
      </c>
      <c r="J1574" s="258">
        <v>615</v>
      </c>
      <c r="K1574" s="259">
        <v>199</v>
      </c>
      <c r="L1574" s="170">
        <v>574.4</v>
      </c>
      <c r="M1574" s="24">
        <f t="shared" si="159"/>
        <v>4.1701592599999997E-2</v>
      </c>
      <c r="N1574" s="24">
        <f t="shared" si="160"/>
        <v>4.4649163300000003E-2</v>
      </c>
      <c r="O1574" s="44">
        <f t="shared" si="161"/>
        <v>1.0845639000000001E-3</v>
      </c>
      <c r="P1574" s="20">
        <f t="shared" si="158"/>
        <v>162684</v>
      </c>
      <c r="Q1574" s="127"/>
      <c r="R1574" s="127"/>
      <c r="S1574" s="127"/>
      <c r="T1574" s="381"/>
      <c r="U1574" s="415"/>
      <c r="V1574" s="304"/>
      <c r="W1574" s="371"/>
      <c r="X1574" s="306"/>
      <c r="Y1574" s="307"/>
      <c r="Z1574" s="311"/>
      <c r="AA1574" s="331"/>
      <c r="AB1574" s="304"/>
      <c r="AC1574" s="351"/>
      <c r="AD1574" s="351"/>
      <c r="AE1574" s="360"/>
      <c r="AF1574" s="361"/>
      <c r="AG1574" s="351"/>
    </row>
    <row r="1575" spans="1:33" ht="15" hidden="1">
      <c r="A1575" s="76" t="s">
        <v>6367</v>
      </c>
      <c r="B1575" s="39" t="s">
        <v>4165</v>
      </c>
      <c r="C1575" s="40" t="s">
        <v>2242</v>
      </c>
      <c r="D1575" s="40" t="s">
        <v>2126</v>
      </c>
      <c r="E1575" s="40" t="s">
        <v>2124</v>
      </c>
      <c r="F1575" s="40">
        <v>3</v>
      </c>
      <c r="G1575" s="42" t="s">
        <v>2109</v>
      </c>
      <c r="H1575" s="43" t="s">
        <v>3579</v>
      </c>
      <c r="I1575" s="260">
        <v>6147</v>
      </c>
      <c r="J1575" s="258">
        <v>812</v>
      </c>
      <c r="K1575" s="259">
        <v>234</v>
      </c>
      <c r="L1575" s="170">
        <v>1003.63</v>
      </c>
      <c r="M1575" s="24">
        <f t="shared" si="159"/>
        <v>3.8067349899999998E-2</v>
      </c>
      <c r="N1575" s="24">
        <f t="shared" si="160"/>
        <v>3.0798888100000001E-2</v>
      </c>
      <c r="O1575" s="44">
        <f t="shared" si="161"/>
        <v>7.4812960000000003E-4</v>
      </c>
      <c r="P1575" s="20">
        <f t="shared" si="158"/>
        <v>112219</v>
      </c>
      <c r="Q1575" s="127"/>
      <c r="R1575" s="127"/>
      <c r="S1575" s="127"/>
      <c r="T1575" s="381"/>
      <c r="U1575" s="415"/>
      <c r="V1575" s="304"/>
      <c r="W1575" s="371"/>
      <c r="X1575" s="306"/>
      <c r="Y1575" s="307"/>
      <c r="Z1575" s="311"/>
      <c r="AA1575" s="331"/>
      <c r="AB1575" s="304"/>
      <c r="AC1575" s="351"/>
      <c r="AD1575" s="351"/>
      <c r="AE1575" s="360"/>
      <c r="AF1575" s="361"/>
      <c r="AG1575" s="351"/>
    </row>
    <row r="1576" spans="1:33" ht="15" hidden="1">
      <c r="A1576" s="76" t="s">
        <v>6368</v>
      </c>
      <c r="B1576" s="39" t="s">
        <v>4166</v>
      </c>
      <c r="C1576" s="40" t="s">
        <v>2242</v>
      </c>
      <c r="D1576" s="40" t="s">
        <v>2126</v>
      </c>
      <c r="E1576" s="40" t="s">
        <v>2126</v>
      </c>
      <c r="F1576" s="40" t="s">
        <v>2119</v>
      </c>
      <c r="G1576" s="42" t="s">
        <v>2108</v>
      </c>
      <c r="H1576" s="43" t="s">
        <v>3580</v>
      </c>
      <c r="I1576" s="260">
        <v>5115</v>
      </c>
      <c r="J1576" s="258">
        <v>836</v>
      </c>
      <c r="K1576" s="259">
        <v>325</v>
      </c>
      <c r="L1576" s="170">
        <v>473.87</v>
      </c>
      <c r="M1576" s="24">
        <f t="shared" si="159"/>
        <v>6.35386119E-2</v>
      </c>
      <c r="N1576" s="24">
        <f t="shared" si="160"/>
        <v>0.1120946241</v>
      </c>
      <c r="O1576" s="44">
        <f t="shared" si="161"/>
        <v>2.7228680999999999E-3</v>
      </c>
      <c r="P1576" s="20">
        <f t="shared" si="158"/>
        <v>408430</v>
      </c>
      <c r="Q1576" s="127"/>
      <c r="R1576" s="127"/>
      <c r="S1576" s="127"/>
      <c r="T1576" s="381"/>
      <c r="U1576" s="415"/>
      <c r="V1576" s="304"/>
      <c r="W1576" s="371"/>
      <c r="X1576" s="306"/>
      <c r="Y1576" s="307"/>
      <c r="Z1576" s="311"/>
      <c r="AA1576" s="331"/>
      <c r="AB1576" s="304"/>
      <c r="AC1576" s="351"/>
      <c r="AD1576" s="351"/>
      <c r="AE1576" s="360"/>
      <c r="AF1576" s="361"/>
      <c r="AG1576" s="351"/>
    </row>
    <row r="1577" spans="1:33" ht="15" hidden="1">
      <c r="A1577" s="76" t="s">
        <v>6369</v>
      </c>
      <c r="B1577" s="39" t="s">
        <v>4167</v>
      </c>
      <c r="C1577" s="40" t="s">
        <v>2242</v>
      </c>
      <c r="D1577" s="40" t="s">
        <v>2133</v>
      </c>
      <c r="E1577" s="40" t="s">
        <v>2116</v>
      </c>
      <c r="F1577" s="40">
        <v>3</v>
      </c>
      <c r="G1577" s="42" t="s">
        <v>2109</v>
      </c>
      <c r="H1577" s="43" t="s">
        <v>3581</v>
      </c>
      <c r="I1577" s="260">
        <v>5330</v>
      </c>
      <c r="J1577" s="258">
        <v>646</v>
      </c>
      <c r="K1577" s="259">
        <v>158</v>
      </c>
      <c r="L1577" s="170">
        <v>895.69</v>
      </c>
      <c r="M1577" s="24">
        <f t="shared" si="159"/>
        <v>2.9643527199999999E-2</v>
      </c>
      <c r="N1577" s="24">
        <f t="shared" si="160"/>
        <v>2.1379850799999999E-2</v>
      </c>
      <c r="O1577" s="44">
        <f t="shared" si="161"/>
        <v>5.1933359999999996E-4</v>
      </c>
      <c r="P1577" s="20">
        <f t="shared" si="158"/>
        <v>77900</v>
      </c>
      <c r="Q1577" s="127"/>
      <c r="R1577" s="127"/>
      <c r="S1577" s="127"/>
      <c r="T1577" s="381"/>
      <c r="U1577" s="415"/>
      <c r="V1577" s="304"/>
      <c r="W1577" s="371"/>
      <c r="X1577" s="306"/>
      <c r="Y1577" s="307"/>
      <c r="Z1577" s="311"/>
      <c r="AA1577" s="331"/>
      <c r="AB1577" s="304"/>
      <c r="AC1577" s="351"/>
      <c r="AD1577" s="351"/>
      <c r="AE1577" s="360"/>
      <c r="AF1577" s="361"/>
      <c r="AG1577" s="351"/>
    </row>
    <row r="1578" spans="1:33" ht="15" hidden="1">
      <c r="A1578" s="76" t="s">
        <v>6370</v>
      </c>
      <c r="B1578" s="39" t="s">
        <v>4168</v>
      </c>
      <c r="C1578" s="40" t="s">
        <v>2242</v>
      </c>
      <c r="D1578" s="40" t="s">
        <v>2133</v>
      </c>
      <c r="E1578" s="40" t="s">
        <v>2115</v>
      </c>
      <c r="F1578" s="40" t="s">
        <v>2119</v>
      </c>
      <c r="G1578" s="42" t="s">
        <v>2108</v>
      </c>
      <c r="H1578" s="43" t="s">
        <v>3582</v>
      </c>
      <c r="I1578" s="260">
        <v>11073</v>
      </c>
      <c r="J1578" s="258">
        <v>1626</v>
      </c>
      <c r="K1578" s="259">
        <v>234</v>
      </c>
      <c r="L1578" s="170">
        <v>1277.21</v>
      </c>
      <c r="M1578" s="24">
        <f t="shared" si="159"/>
        <v>2.1132484399999998E-2</v>
      </c>
      <c r="N1578" s="24">
        <f t="shared" si="160"/>
        <v>2.6903500300000001E-2</v>
      </c>
      <c r="O1578" s="44">
        <f t="shared" si="161"/>
        <v>6.5350749999999996E-4</v>
      </c>
      <c r="P1578" s="20">
        <f t="shared" si="158"/>
        <v>98026</v>
      </c>
      <c r="Q1578" s="127"/>
      <c r="R1578" s="127"/>
      <c r="S1578" s="127"/>
      <c r="T1578" s="381"/>
      <c r="U1578" s="415"/>
      <c r="V1578" s="304"/>
      <c r="W1578" s="371"/>
      <c r="X1578" s="306"/>
      <c r="Y1578" s="307"/>
      <c r="Z1578" s="311"/>
      <c r="AA1578" s="331"/>
      <c r="AB1578" s="304"/>
      <c r="AC1578" s="351"/>
      <c r="AD1578" s="351"/>
      <c r="AE1578" s="360"/>
      <c r="AF1578" s="361"/>
      <c r="AG1578" s="351"/>
    </row>
    <row r="1579" spans="1:33" ht="15" hidden="1">
      <c r="A1579" s="76" t="s">
        <v>6371</v>
      </c>
      <c r="B1579" s="39" t="s">
        <v>4169</v>
      </c>
      <c r="C1579" s="40" t="s">
        <v>2242</v>
      </c>
      <c r="D1579" s="40" t="s">
        <v>2133</v>
      </c>
      <c r="E1579" s="40" t="s">
        <v>2120</v>
      </c>
      <c r="F1579" s="40" t="s">
        <v>2119</v>
      </c>
      <c r="G1579" s="42" t="s">
        <v>2108</v>
      </c>
      <c r="H1579" s="43" t="s">
        <v>3583</v>
      </c>
      <c r="I1579" s="260">
        <v>4230</v>
      </c>
      <c r="J1579" s="258">
        <v>656</v>
      </c>
      <c r="K1579" s="259">
        <v>173</v>
      </c>
      <c r="L1579" s="170">
        <v>973.49</v>
      </c>
      <c r="M1579" s="24">
        <f t="shared" si="159"/>
        <v>4.0898345099999997E-2</v>
      </c>
      <c r="N1579" s="24">
        <f t="shared" si="160"/>
        <v>2.7559928000000001E-2</v>
      </c>
      <c r="O1579" s="44">
        <f t="shared" si="161"/>
        <v>6.6945269999999998E-4</v>
      </c>
      <c r="P1579" s="20">
        <f t="shared" si="158"/>
        <v>100417</v>
      </c>
      <c r="Q1579" s="127"/>
      <c r="R1579" s="127"/>
      <c r="S1579" s="127"/>
      <c r="T1579" s="381"/>
      <c r="U1579" s="415"/>
      <c r="V1579" s="304"/>
      <c r="W1579" s="371"/>
      <c r="X1579" s="306"/>
      <c r="Y1579" s="307"/>
      <c r="Z1579" s="311"/>
      <c r="AA1579" s="331"/>
      <c r="AB1579" s="304"/>
      <c r="AC1579" s="351"/>
      <c r="AD1579" s="351"/>
      <c r="AE1579" s="360"/>
      <c r="AF1579" s="361"/>
      <c r="AG1579" s="351"/>
    </row>
    <row r="1580" spans="1:33" ht="15" hidden="1">
      <c r="A1580" s="76" t="s">
        <v>6372</v>
      </c>
      <c r="B1580" s="39" t="s">
        <v>4170</v>
      </c>
      <c r="C1580" s="40" t="s">
        <v>2242</v>
      </c>
      <c r="D1580" s="40" t="s">
        <v>2133</v>
      </c>
      <c r="E1580" s="40" t="s">
        <v>2122</v>
      </c>
      <c r="F1580" s="40">
        <v>3</v>
      </c>
      <c r="G1580" s="42" t="s">
        <v>2109</v>
      </c>
      <c r="H1580" s="43" t="s">
        <v>3584</v>
      </c>
      <c r="I1580" s="260">
        <v>4021</v>
      </c>
      <c r="J1580" s="258">
        <v>578</v>
      </c>
      <c r="K1580" s="259">
        <v>78</v>
      </c>
      <c r="L1580" s="170">
        <v>945.35</v>
      </c>
      <c r="M1580" s="24">
        <f t="shared" si="159"/>
        <v>1.9398159599999999E-2</v>
      </c>
      <c r="N1580" s="24">
        <f t="shared" si="160"/>
        <v>1.1860301700000001E-2</v>
      </c>
      <c r="O1580" s="44">
        <f t="shared" si="161"/>
        <v>2.8809620000000001E-4</v>
      </c>
      <c r="P1580" s="20">
        <f t="shared" si="158"/>
        <v>43214</v>
      </c>
      <c r="Q1580" s="127"/>
      <c r="R1580" s="127"/>
      <c r="S1580" s="127"/>
      <c r="T1580" s="381"/>
      <c r="U1580" s="415"/>
      <c r="V1580" s="304"/>
      <c r="W1580" s="371"/>
      <c r="X1580" s="306"/>
      <c r="Y1580" s="307"/>
      <c r="Z1580" s="311"/>
      <c r="AA1580" s="331"/>
      <c r="AB1580" s="304"/>
      <c r="AC1580" s="351"/>
      <c r="AD1580" s="351"/>
      <c r="AE1580" s="360"/>
      <c r="AF1580" s="361"/>
      <c r="AG1580" s="351"/>
    </row>
    <row r="1581" spans="1:33" ht="15" hidden="1">
      <c r="A1581" s="76" t="s">
        <v>6373</v>
      </c>
      <c r="B1581" s="39" t="s">
        <v>4171</v>
      </c>
      <c r="C1581" s="40" t="s">
        <v>2242</v>
      </c>
      <c r="D1581" s="40" t="s">
        <v>2133</v>
      </c>
      <c r="E1581" s="40" t="s">
        <v>2124</v>
      </c>
      <c r="F1581" s="40" t="s">
        <v>2119</v>
      </c>
      <c r="G1581" s="42" t="s">
        <v>2108</v>
      </c>
      <c r="H1581" s="43" t="s">
        <v>3585</v>
      </c>
      <c r="I1581" s="260">
        <v>10670</v>
      </c>
      <c r="J1581" s="258">
        <v>1542</v>
      </c>
      <c r="K1581" s="259">
        <v>204</v>
      </c>
      <c r="L1581" s="170">
        <v>1046.1199999999999</v>
      </c>
      <c r="M1581" s="24">
        <f t="shared" si="159"/>
        <v>1.9119025299999998E-2</v>
      </c>
      <c r="N1581" s="24">
        <f t="shared" si="160"/>
        <v>2.81817927E-2</v>
      </c>
      <c r="O1581" s="44">
        <f t="shared" si="161"/>
        <v>6.8455830000000004E-4</v>
      </c>
      <c r="P1581" s="20">
        <f t="shared" si="158"/>
        <v>102683</v>
      </c>
      <c r="Q1581" s="127"/>
      <c r="R1581" s="127"/>
      <c r="S1581" s="127"/>
      <c r="T1581" s="381"/>
      <c r="U1581" s="415"/>
      <c r="V1581" s="304"/>
      <c r="W1581" s="371"/>
      <c r="X1581" s="306"/>
      <c r="Y1581" s="307"/>
      <c r="Z1581" s="311"/>
      <c r="AA1581" s="331"/>
      <c r="AB1581" s="304"/>
      <c r="AC1581" s="351"/>
      <c r="AD1581" s="351"/>
      <c r="AE1581" s="360"/>
      <c r="AF1581" s="361"/>
      <c r="AG1581" s="351"/>
    </row>
    <row r="1582" spans="1:33" ht="15" hidden="1">
      <c r="A1582" s="76" t="s">
        <v>6374</v>
      </c>
      <c r="B1582" s="39" t="s">
        <v>4172</v>
      </c>
      <c r="C1582" s="40" t="s">
        <v>2242</v>
      </c>
      <c r="D1582" s="40" t="s">
        <v>2133</v>
      </c>
      <c r="E1582" s="40" t="s">
        <v>2126</v>
      </c>
      <c r="F1582" s="40" t="s">
        <v>2119</v>
      </c>
      <c r="G1582" s="42" t="s">
        <v>2108</v>
      </c>
      <c r="H1582" s="43" t="s">
        <v>3586</v>
      </c>
      <c r="I1582" s="260">
        <v>2097</v>
      </c>
      <c r="J1582" s="258">
        <v>240</v>
      </c>
      <c r="K1582" s="259">
        <v>83</v>
      </c>
      <c r="L1582" s="170">
        <v>436.93</v>
      </c>
      <c r="M1582" s="24">
        <f t="shared" si="159"/>
        <v>3.9580352800000003E-2</v>
      </c>
      <c r="N1582" s="24">
        <f t="shared" si="160"/>
        <v>2.1740975999999999E-2</v>
      </c>
      <c r="O1582" s="44">
        <f t="shared" si="161"/>
        <v>5.2810569999999998E-4</v>
      </c>
      <c r="P1582" s="20">
        <f t="shared" si="158"/>
        <v>79215</v>
      </c>
      <c r="Q1582" s="127"/>
      <c r="R1582" s="127"/>
      <c r="S1582" s="127"/>
      <c r="T1582" s="381"/>
      <c r="U1582" s="415"/>
      <c r="V1582" s="304"/>
      <c r="W1582" s="371"/>
      <c r="X1582" s="306"/>
      <c r="Y1582" s="307"/>
      <c r="Z1582" s="311"/>
      <c r="AA1582" s="331"/>
      <c r="AB1582" s="304"/>
      <c r="AC1582" s="351"/>
      <c r="AD1582" s="351"/>
      <c r="AE1582" s="360"/>
      <c r="AF1582" s="361"/>
      <c r="AG1582" s="351"/>
    </row>
    <row r="1583" spans="1:33" ht="15" hidden="1">
      <c r="A1583" s="76" t="s">
        <v>6375</v>
      </c>
      <c r="B1583" s="39" t="s">
        <v>4173</v>
      </c>
      <c r="C1583" s="40" t="s">
        <v>2242</v>
      </c>
      <c r="D1583" s="40" t="s">
        <v>2133</v>
      </c>
      <c r="E1583" s="40" t="s">
        <v>2133</v>
      </c>
      <c r="F1583" s="40" t="s">
        <v>2119</v>
      </c>
      <c r="G1583" s="42" t="s">
        <v>2108</v>
      </c>
      <c r="H1583" s="43" t="s">
        <v>3587</v>
      </c>
      <c r="I1583" s="260">
        <v>5363</v>
      </c>
      <c r="J1583" s="258">
        <v>746</v>
      </c>
      <c r="K1583" s="259">
        <v>81</v>
      </c>
      <c r="L1583" s="170">
        <v>901.18</v>
      </c>
      <c r="M1583" s="24">
        <f t="shared" si="159"/>
        <v>1.51034868E-2</v>
      </c>
      <c r="N1583" s="24">
        <f t="shared" si="160"/>
        <v>1.2502719900000001E-2</v>
      </c>
      <c r="O1583" s="44">
        <f t="shared" si="161"/>
        <v>3.0370100000000003E-4</v>
      </c>
      <c r="P1583" s="20">
        <f t="shared" si="158"/>
        <v>45555</v>
      </c>
      <c r="Q1583" s="127"/>
      <c r="R1583" s="127"/>
      <c r="S1583" s="127"/>
      <c r="T1583" s="381"/>
      <c r="U1583" s="415"/>
      <c r="V1583" s="304"/>
      <c r="W1583" s="371"/>
      <c r="X1583" s="306"/>
      <c r="Y1583" s="307"/>
      <c r="Z1583" s="311"/>
      <c r="AA1583" s="331"/>
      <c r="AB1583" s="304"/>
      <c r="AC1583" s="351"/>
      <c r="AD1583" s="351"/>
      <c r="AE1583" s="360"/>
      <c r="AF1583" s="361"/>
      <c r="AG1583" s="351"/>
    </row>
    <row r="1584" spans="1:33" ht="15" hidden="1">
      <c r="A1584" s="76" t="s">
        <v>6376</v>
      </c>
      <c r="B1584" s="39" t="s">
        <v>4174</v>
      </c>
      <c r="C1584" s="40" t="s">
        <v>2242</v>
      </c>
      <c r="D1584" s="40" t="s">
        <v>2133</v>
      </c>
      <c r="E1584" s="40" t="s">
        <v>2157</v>
      </c>
      <c r="F1584" s="40" t="s">
        <v>2119</v>
      </c>
      <c r="G1584" s="42" t="s">
        <v>2108</v>
      </c>
      <c r="H1584" s="43" t="s">
        <v>3588</v>
      </c>
      <c r="I1584" s="260">
        <v>4035</v>
      </c>
      <c r="J1584" s="258">
        <v>493</v>
      </c>
      <c r="K1584" s="259">
        <v>92</v>
      </c>
      <c r="L1584" s="170">
        <v>663.1</v>
      </c>
      <c r="M1584" s="24">
        <f t="shared" si="159"/>
        <v>2.2800495600000002E-2</v>
      </c>
      <c r="N1584" s="24">
        <f t="shared" si="160"/>
        <v>1.6951657799999999E-2</v>
      </c>
      <c r="O1584" s="44">
        <f t="shared" si="161"/>
        <v>4.1176929999999997E-4</v>
      </c>
      <c r="P1584" s="20">
        <f t="shared" si="158"/>
        <v>61765</v>
      </c>
      <c r="Q1584" s="127"/>
      <c r="R1584" s="127"/>
      <c r="S1584" s="127"/>
      <c r="T1584" s="381"/>
      <c r="U1584" s="415"/>
      <c r="V1584" s="304"/>
      <c r="W1584" s="371"/>
      <c r="X1584" s="306"/>
      <c r="Y1584" s="307"/>
      <c r="Z1584" s="311"/>
      <c r="AA1584" s="331"/>
      <c r="AB1584" s="304"/>
      <c r="AC1584" s="351"/>
      <c r="AD1584" s="351"/>
      <c r="AE1584" s="360"/>
      <c r="AF1584" s="361"/>
      <c r="AG1584" s="351"/>
    </row>
    <row r="1585" spans="1:33" ht="15" hidden="1">
      <c r="A1585" s="76" t="s">
        <v>6377</v>
      </c>
      <c r="B1585" s="39" t="s">
        <v>4175</v>
      </c>
      <c r="C1585" s="40" t="s">
        <v>2242</v>
      </c>
      <c r="D1585" s="40" t="s">
        <v>2133</v>
      </c>
      <c r="E1585" s="40" t="s">
        <v>2159</v>
      </c>
      <c r="F1585" s="40" t="s">
        <v>2119</v>
      </c>
      <c r="G1585" s="42" t="s">
        <v>2108</v>
      </c>
      <c r="H1585" s="43" t="s">
        <v>3589</v>
      </c>
      <c r="I1585" s="260">
        <v>4181</v>
      </c>
      <c r="J1585" s="258">
        <v>534</v>
      </c>
      <c r="K1585" s="259">
        <v>275</v>
      </c>
      <c r="L1585" s="170">
        <v>586.03</v>
      </c>
      <c r="M1585" s="24">
        <f t="shared" si="159"/>
        <v>6.5773738299999995E-2</v>
      </c>
      <c r="N1585" s="24">
        <f t="shared" si="160"/>
        <v>5.9934092500000001E-2</v>
      </c>
      <c r="O1585" s="44">
        <f t="shared" si="161"/>
        <v>1.4558469999999999E-3</v>
      </c>
      <c r="P1585" s="20">
        <f t="shared" si="158"/>
        <v>218377</v>
      </c>
      <c r="Q1585" s="141"/>
      <c r="R1585" s="154"/>
      <c r="S1585" s="141"/>
      <c r="T1585" s="397"/>
      <c r="U1585" s="415"/>
      <c r="V1585" s="304"/>
      <c r="W1585" s="371"/>
      <c r="X1585" s="306"/>
      <c r="Y1585" s="307"/>
      <c r="Z1585" s="311"/>
      <c r="AA1585" s="331"/>
      <c r="AB1585" s="304"/>
      <c r="AC1585" s="351"/>
      <c r="AD1585" s="351"/>
      <c r="AE1585" s="360"/>
      <c r="AF1585" s="361"/>
      <c r="AG1585" s="351"/>
    </row>
    <row r="1586" spans="1:33" ht="15" hidden="1">
      <c r="A1586" s="76" t="s">
        <v>6378</v>
      </c>
      <c r="B1586" s="39" t="s">
        <v>4176</v>
      </c>
      <c r="C1586" s="40" t="s">
        <v>2242</v>
      </c>
      <c r="D1586" s="40" t="s">
        <v>2157</v>
      </c>
      <c r="E1586" s="40" t="s">
        <v>2116</v>
      </c>
      <c r="F1586" s="40">
        <v>3</v>
      </c>
      <c r="G1586" s="42" t="s">
        <v>2109</v>
      </c>
      <c r="H1586" s="43" t="s">
        <v>3590</v>
      </c>
      <c r="I1586" s="260">
        <v>4934</v>
      </c>
      <c r="J1586" s="258">
        <v>648</v>
      </c>
      <c r="K1586" s="259">
        <v>80</v>
      </c>
      <c r="L1586" s="170">
        <v>901.18</v>
      </c>
      <c r="M1586" s="24">
        <f t="shared" si="159"/>
        <v>1.6214025100000001E-2</v>
      </c>
      <c r="N1586" s="24">
        <f t="shared" si="160"/>
        <v>1.1658811999999999E-2</v>
      </c>
      <c r="O1586" s="44">
        <f t="shared" si="161"/>
        <v>2.8320180000000002E-4</v>
      </c>
      <c r="P1586" s="20">
        <f t="shared" si="158"/>
        <v>42480</v>
      </c>
      <c r="Q1586" s="127"/>
      <c r="R1586" s="127"/>
      <c r="S1586" s="127"/>
      <c r="T1586" s="381"/>
      <c r="U1586" s="415"/>
      <c r="V1586" s="304"/>
      <c r="W1586" s="371"/>
      <c r="X1586" s="306"/>
      <c r="Y1586" s="307"/>
      <c r="Z1586" s="311"/>
      <c r="AA1586" s="331"/>
      <c r="AB1586" s="304"/>
      <c r="AC1586" s="351"/>
      <c r="AD1586" s="351"/>
      <c r="AE1586" s="360"/>
      <c r="AF1586" s="361"/>
      <c r="AG1586" s="351"/>
    </row>
    <row r="1587" spans="1:33" ht="15" hidden="1">
      <c r="A1587" s="76" t="s">
        <v>6379</v>
      </c>
      <c r="B1587" s="39" t="s">
        <v>4177</v>
      </c>
      <c r="C1587" s="40" t="s">
        <v>2242</v>
      </c>
      <c r="D1587" s="40" t="s">
        <v>2157</v>
      </c>
      <c r="E1587" s="40" t="s">
        <v>2115</v>
      </c>
      <c r="F1587" s="40" t="s">
        <v>2119</v>
      </c>
      <c r="G1587" s="42" t="s">
        <v>2108</v>
      </c>
      <c r="H1587" s="43" t="s">
        <v>3591</v>
      </c>
      <c r="I1587" s="260">
        <v>2792</v>
      </c>
      <c r="J1587" s="258">
        <v>331</v>
      </c>
      <c r="K1587" s="259">
        <v>98</v>
      </c>
      <c r="L1587" s="170">
        <v>739.58</v>
      </c>
      <c r="M1587" s="24">
        <f t="shared" si="159"/>
        <v>3.5100286500000001E-2</v>
      </c>
      <c r="N1587" s="24">
        <f t="shared" si="160"/>
        <v>1.5709179300000001E-2</v>
      </c>
      <c r="O1587" s="44">
        <f t="shared" si="161"/>
        <v>3.8158849999999999E-4</v>
      </c>
      <c r="P1587" s="20">
        <f t="shared" si="158"/>
        <v>57238</v>
      </c>
      <c r="Q1587" s="127"/>
      <c r="R1587" s="127"/>
      <c r="S1587" s="127"/>
      <c r="T1587" s="381"/>
      <c r="U1587" s="415"/>
      <c r="V1587" s="304"/>
      <c r="W1587" s="371"/>
      <c r="X1587" s="306"/>
      <c r="Y1587" s="307"/>
      <c r="Z1587" s="311"/>
      <c r="AA1587" s="331"/>
      <c r="AB1587" s="304"/>
      <c r="AC1587" s="351"/>
      <c r="AD1587" s="351"/>
      <c r="AE1587" s="360"/>
      <c r="AF1587" s="361"/>
      <c r="AG1587" s="351"/>
    </row>
    <row r="1588" spans="1:33" ht="15" hidden="1">
      <c r="A1588" s="76" t="s">
        <v>6380</v>
      </c>
      <c r="B1588" s="39" t="s">
        <v>4178</v>
      </c>
      <c r="C1588" s="40" t="s">
        <v>2242</v>
      </c>
      <c r="D1588" s="40" t="s">
        <v>2157</v>
      </c>
      <c r="E1588" s="40" t="s">
        <v>2120</v>
      </c>
      <c r="F1588" s="40" t="s">
        <v>2119</v>
      </c>
      <c r="G1588" s="42" t="s">
        <v>2108</v>
      </c>
      <c r="H1588" s="43" t="s">
        <v>3592</v>
      </c>
      <c r="I1588" s="260">
        <v>4943</v>
      </c>
      <c r="J1588" s="258">
        <v>538</v>
      </c>
      <c r="K1588" s="259">
        <v>132</v>
      </c>
      <c r="L1588" s="170">
        <v>659.29</v>
      </c>
      <c r="M1588" s="24">
        <f t="shared" si="159"/>
        <v>2.6704430500000001E-2</v>
      </c>
      <c r="N1588" s="24">
        <f t="shared" si="160"/>
        <v>2.17915994E-2</v>
      </c>
      <c r="O1588" s="44">
        <f t="shared" si="161"/>
        <v>5.2933530000000002E-4</v>
      </c>
      <c r="P1588" s="20">
        <f t="shared" si="158"/>
        <v>79400</v>
      </c>
      <c r="Q1588" s="127"/>
      <c r="R1588" s="127"/>
      <c r="S1588" s="127"/>
      <c r="T1588" s="381"/>
      <c r="U1588" s="415"/>
      <c r="V1588" s="304"/>
      <c r="W1588" s="371"/>
      <c r="X1588" s="306"/>
      <c r="Y1588" s="307"/>
      <c r="Z1588" s="311"/>
      <c r="AA1588" s="331"/>
      <c r="AB1588" s="304"/>
      <c r="AC1588" s="351"/>
      <c r="AD1588" s="351"/>
      <c r="AE1588" s="360"/>
      <c r="AF1588" s="361"/>
      <c r="AG1588" s="351"/>
    </row>
    <row r="1589" spans="1:33" ht="15" hidden="1">
      <c r="A1589" s="76" t="s">
        <v>6381</v>
      </c>
      <c r="B1589" s="39" t="s">
        <v>4179</v>
      </c>
      <c r="C1589" s="40" t="s">
        <v>2242</v>
      </c>
      <c r="D1589" s="40" t="s">
        <v>2157</v>
      </c>
      <c r="E1589" s="40" t="s">
        <v>2122</v>
      </c>
      <c r="F1589" s="40">
        <v>3</v>
      </c>
      <c r="G1589" s="42" t="s">
        <v>2109</v>
      </c>
      <c r="H1589" s="43" t="s">
        <v>3593</v>
      </c>
      <c r="I1589" s="260">
        <v>4781</v>
      </c>
      <c r="J1589" s="258">
        <v>542</v>
      </c>
      <c r="K1589" s="259">
        <v>102</v>
      </c>
      <c r="L1589" s="170">
        <v>717.53</v>
      </c>
      <c r="M1589" s="24">
        <f t="shared" si="159"/>
        <v>2.1334448799999999E-2</v>
      </c>
      <c r="N1589" s="24">
        <f t="shared" si="160"/>
        <v>1.6115383600000002E-2</v>
      </c>
      <c r="O1589" s="44">
        <f t="shared" si="161"/>
        <v>3.9145549999999998E-4</v>
      </c>
      <c r="P1589" s="20">
        <f t="shared" si="158"/>
        <v>58718</v>
      </c>
      <c r="Q1589" s="127"/>
      <c r="R1589" s="127"/>
      <c r="S1589" s="127"/>
      <c r="T1589" s="381"/>
      <c r="U1589" s="415"/>
      <c r="V1589" s="304"/>
      <c r="W1589" s="371"/>
      <c r="X1589" s="306"/>
      <c r="Y1589" s="307"/>
      <c r="Z1589" s="311"/>
      <c r="AA1589" s="331"/>
      <c r="AB1589" s="304"/>
      <c r="AC1589" s="351"/>
      <c r="AD1589" s="351"/>
      <c r="AE1589" s="360"/>
      <c r="AF1589" s="361"/>
      <c r="AG1589" s="351"/>
    </row>
    <row r="1590" spans="1:33" ht="15" hidden="1">
      <c r="A1590" s="76" t="s">
        <v>6382</v>
      </c>
      <c r="B1590" s="39" t="s">
        <v>4180</v>
      </c>
      <c r="C1590" s="40" t="s">
        <v>2242</v>
      </c>
      <c r="D1590" s="40" t="s">
        <v>2157</v>
      </c>
      <c r="E1590" s="40" t="s">
        <v>2124</v>
      </c>
      <c r="F1590" s="40" t="s">
        <v>2119</v>
      </c>
      <c r="G1590" s="42" t="s">
        <v>2108</v>
      </c>
      <c r="H1590" s="43" t="s">
        <v>3594</v>
      </c>
      <c r="I1590" s="260">
        <v>4023</v>
      </c>
      <c r="J1590" s="258">
        <v>541</v>
      </c>
      <c r="K1590" s="259">
        <v>120</v>
      </c>
      <c r="L1590" s="170">
        <v>540.35</v>
      </c>
      <c r="M1590" s="24">
        <f t="shared" ref="M1590:M1621" si="162" xml:space="preserve"> ROUNDDOWN(K1590/I1590,10)</f>
        <v>2.98284862E-2</v>
      </c>
      <c r="N1590" s="24">
        <f t="shared" ref="N1590:N1621" si="163">ROUNDDOWN(J1590*M1590/L1590,10)</f>
        <v>2.98643676E-2</v>
      </c>
      <c r="O1590" s="44">
        <f t="shared" ref="O1590:O1621" si="164">ROUNDDOWN(N1590/$N$2499,10)</f>
        <v>7.2542940000000001E-4</v>
      </c>
      <c r="P1590" s="20">
        <f t="shared" si="158"/>
        <v>108814</v>
      </c>
      <c r="Q1590" s="127"/>
      <c r="R1590" s="127"/>
      <c r="S1590" s="127"/>
      <c r="T1590" s="381"/>
      <c r="U1590" s="415"/>
      <c r="V1590" s="304"/>
      <c r="W1590" s="371"/>
      <c r="X1590" s="306"/>
      <c r="Y1590" s="307"/>
      <c r="Z1590" s="311"/>
      <c r="AA1590" s="331"/>
      <c r="AB1590" s="304"/>
      <c r="AC1590" s="351"/>
      <c r="AD1590" s="351"/>
      <c r="AE1590" s="360"/>
      <c r="AF1590" s="361"/>
      <c r="AG1590" s="351"/>
    </row>
    <row r="1591" spans="1:33" ht="15" hidden="1">
      <c r="A1591" s="76" t="s">
        <v>6383</v>
      </c>
      <c r="B1591" s="39" t="s">
        <v>4181</v>
      </c>
      <c r="C1591" s="40" t="s">
        <v>2242</v>
      </c>
      <c r="D1591" s="40" t="s">
        <v>2157</v>
      </c>
      <c r="E1591" s="40" t="s">
        <v>2126</v>
      </c>
      <c r="F1591" s="40">
        <v>3</v>
      </c>
      <c r="G1591" s="42" t="s">
        <v>2109</v>
      </c>
      <c r="H1591" s="43" t="s">
        <v>3595</v>
      </c>
      <c r="I1591" s="260">
        <v>14927</v>
      </c>
      <c r="J1591" s="258">
        <v>1750</v>
      </c>
      <c r="K1591" s="259">
        <v>196</v>
      </c>
      <c r="L1591" s="170">
        <v>1074.24</v>
      </c>
      <c r="M1591" s="24">
        <f t="shared" si="162"/>
        <v>1.3130568699999999E-2</v>
      </c>
      <c r="N1591" s="24">
        <f t="shared" si="163"/>
        <v>2.1390466899999998E-2</v>
      </c>
      <c r="O1591" s="44">
        <f t="shared" si="164"/>
        <v>5.1959149999999997E-4</v>
      </c>
      <c r="P1591" s="20">
        <f t="shared" si="158"/>
        <v>77938</v>
      </c>
      <c r="Q1591" s="127"/>
      <c r="R1591" s="127"/>
      <c r="S1591" s="127"/>
      <c r="T1591" s="381"/>
      <c r="U1591" s="415"/>
      <c r="V1591" s="304"/>
      <c r="W1591" s="371"/>
      <c r="X1591" s="306"/>
      <c r="Y1591" s="307"/>
      <c r="Z1591" s="311"/>
      <c r="AA1591" s="331"/>
      <c r="AB1591" s="304"/>
      <c r="AC1591" s="351"/>
      <c r="AD1591" s="351"/>
      <c r="AE1591" s="360"/>
      <c r="AF1591" s="361"/>
      <c r="AG1591" s="351"/>
    </row>
    <row r="1592" spans="1:33" ht="15" hidden="1">
      <c r="A1592" s="76" t="s">
        <v>6384</v>
      </c>
      <c r="B1592" s="39" t="s">
        <v>4182</v>
      </c>
      <c r="C1592" s="40" t="s">
        <v>2242</v>
      </c>
      <c r="D1592" s="40" t="s">
        <v>2157</v>
      </c>
      <c r="E1592" s="40" t="s">
        <v>2133</v>
      </c>
      <c r="F1592" s="40" t="s">
        <v>2119</v>
      </c>
      <c r="G1592" s="42" t="s">
        <v>2108</v>
      </c>
      <c r="H1592" s="43" t="s">
        <v>3596</v>
      </c>
      <c r="I1592" s="260">
        <v>4312</v>
      </c>
      <c r="J1592" s="258">
        <v>544</v>
      </c>
      <c r="K1592" s="259">
        <v>155</v>
      </c>
      <c r="L1592" s="170">
        <v>605.23</v>
      </c>
      <c r="M1592" s="24">
        <f t="shared" si="162"/>
        <v>3.5946196600000001E-2</v>
      </c>
      <c r="N1592" s="24">
        <f t="shared" si="163"/>
        <v>3.2309586299999998E-2</v>
      </c>
      <c r="O1592" s="44">
        <f t="shared" si="164"/>
        <v>7.8482569999999998E-4</v>
      </c>
      <c r="P1592" s="20">
        <f t="shared" si="158"/>
        <v>117723</v>
      </c>
      <c r="Q1592" s="127"/>
      <c r="R1592" s="127"/>
      <c r="S1592" s="127"/>
      <c r="T1592" s="381"/>
      <c r="U1592" s="415"/>
      <c r="V1592" s="304"/>
      <c r="W1592" s="371"/>
      <c r="X1592" s="306"/>
      <c r="Y1592" s="307"/>
      <c r="Z1592" s="311"/>
      <c r="AA1592" s="331"/>
      <c r="AB1592" s="304"/>
      <c r="AC1592" s="351"/>
      <c r="AD1592" s="351"/>
      <c r="AE1592" s="360"/>
      <c r="AF1592" s="361"/>
      <c r="AG1592" s="351"/>
    </row>
    <row r="1593" spans="1:33" ht="15" hidden="1">
      <c r="A1593" s="76" t="s">
        <v>6385</v>
      </c>
      <c r="B1593" s="39" t="s">
        <v>4183</v>
      </c>
      <c r="C1593" s="40" t="s">
        <v>2242</v>
      </c>
      <c r="D1593" s="40" t="s">
        <v>2159</v>
      </c>
      <c r="E1593" s="40" t="s">
        <v>2116</v>
      </c>
      <c r="F1593" s="40" t="s">
        <v>2117</v>
      </c>
      <c r="G1593" s="42" t="s">
        <v>2107</v>
      </c>
      <c r="H1593" s="43" t="s">
        <v>3597</v>
      </c>
      <c r="I1593" s="260">
        <v>5344</v>
      </c>
      <c r="J1593" s="258">
        <v>716</v>
      </c>
      <c r="K1593" s="259">
        <v>53</v>
      </c>
      <c r="L1593" s="170">
        <v>1100.5</v>
      </c>
      <c r="M1593" s="24">
        <f t="shared" si="162"/>
        <v>9.9176646000000007E-3</v>
      </c>
      <c r="N1593" s="24">
        <f t="shared" si="163"/>
        <v>6.4525650000000004E-3</v>
      </c>
      <c r="O1593" s="44">
        <f t="shared" si="164"/>
        <v>1.5673790000000001E-4</v>
      </c>
      <c r="P1593" s="20">
        <f t="shared" si="158"/>
        <v>23510</v>
      </c>
      <c r="Q1593" s="127"/>
      <c r="R1593" s="127"/>
      <c r="S1593" s="127"/>
      <c r="T1593" s="381"/>
      <c r="U1593" s="415"/>
      <c r="V1593" s="304"/>
      <c r="W1593" s="371"/>
      <c r="X1593" s="306"/>
      <c r="Y1593" s="307"/>
      <c r="Z1593" s="311"/>
      <c r="AA1593" s="331"/>
      <c r="AB1593" s="304"/>
      <c r="AC1593" s="351"/>
      <c r="AD1593" s="351"/>
      <c r="AE1593" s="360"/>
      <c r="AF1593" s="361"/>
      <c r="AG1593" s="351"/>
    </row>
    <row r="1594" spans="1:33" ht="15" hidden="1">
      <c r="A1594" s="76" t="s">
        <v>6386</v>
      </c>
      <c r="B1594" s="39" t="s">
        <v>4184</v>
      </c>
      <c r="C1594" s="40" t="s">
        <v>2242</v>
      </c>
      <c r="D1594" s="40" t="s">
        <v>2159</v>
      </c>
      <c r="E1594" s="40" t="s">
        <v>2115</v>
      </c>
      <c r="F1594" s="40" t="s">
        <v>2119</v>
      </c>
      <c r="G1594" s="42" t="s">
        <v>2108</v>
      </c>
      <c r="H1594" s="43" t="s">
        <v>3598</v>
      </c>
      <c r="I1594" s="260">
        <v>2729</v>
      </c>
      <c r="J1594" s="258">
        <v>313</v>
      </c>
      <c r="K1594" s="259">
        <v>91</v>
      </c>
      <c r="L1594" s="170">
        <v>1315.12</v>
      </c>
      <c r="M1594" s="24">
        <f t="shared" si="162"/>
        <v>3.33455478E-2</v>
      </c>
      <c r="N1594" s="24">
        <f t="shared" si="163"/>
        <v>7.9362767999999993E-3</v>
      </c>
      <c r="O1594" s="44">
        <f t="shared" si="164"/>
        <v>1.9277850000000001E-4</v>
      </c>
      <c r="P1594" s="20">
        <f t="shared" si="158"/>
        <v>28916</v>
      </c>
      <c r="Q1594" s="127"/>
      <c r="R1594" s="127"/>
      <c r="S1594" s="127"/>
      <c r="T1594" s="381"/>
      <c r="U1594" s="415"/>
      <c r="V1594" s="304"/>
      <c r="W1594" s="371"/>
      <c r="X1594" s="306"/>
      <c r="Y1594" s="307"/>
      <c r="Z1594" s="311"/>
      <c r="AA1594" s="331"/>
      <c r="AB1594" s="304"/>
      <c r="AC1594" s="351"/>
      <c r="AD1594" s="351"/>
      <c r="AE1594" s="360"/>
      <c r="AF1594" s="361"/>
      <c r="AG1594" s="351"/>
    </row>
    <row r="1595" spans="1:33" ht="15" hidden="1">
      <c r="A1595" s="76" t="s">
        <v>6387</v>
      </c>
      <c r="B1595" s="39" t="s">
        <v>4185</v>
      </c>
      <c r="C1595" s="40" t="s">
        <v>2242</v>
      </c>
      <c r="D1595" s="40" t="s">
        <v>2159</v>
      </c>
      <c r="E1595" s="40" t="s">
        <v>2120</v>
      </c>
      <c r="F1595" s="40" t="s">
        <v>2119</v>
      </c>
      <c r="G1595" s="42" t="s">
        <v>2108</v>
      </c>
      <c r="H1595" s="43" t="s">
        <v>3599</v>
      </c>
      <c r="I1595" s="260">
        <v>3816</v>
      </c>
      <c r="J1595" s="258">
        <v>501</v>
      </c>
      <c r="K1595" s="259">
        <v>103</v>
      </c>
      <c r="L1595" s="170">
        <v>814.86</v>
      </c>
      <c r="M1595" s="24">
        <f t="shared" si="162"/>
        <v>2.69916142E-2</v>
      </c>
      <c r="N1595" s="24">
        <f t="shared" si="163"/>
        <v>1.6595241699999999E-2</v>
      </c>
      <c r="O1595" s="44">
        <f t="shared" si="164"/>
        <v>4.0311170000000002E-4</v>
      </c>
      <c r="P1595" s="20">
        <f t="shared" si="158"/>
        <v>60466</v>
      </c>
      <c r="Q1595" s="127"/>
      <c r="R1595" s="127"/>
      <c r="S1595" s="127"/>
      <c r="T1595" s="381"/>
      <c r="U1595" s="415"/>
      <c r="V1595" s="304"/>
      <c r="W1595" s="371"/>
      <c r="X1595" s="306"/>
      <c r="Y1595" s="307"/>
      <c r="Z1595" s="311"/>
      <c r="AA1595" s="331"/>
      <c r="AB1595" s="304"/>
      <c r="AC1595" s="351"/>
      <c r="AD1595" s="351"/>
      <c r="AE1595" s="360"/>
      <c r="AF1595" s="361"/>
      <c r="AG1595" s="351"/>
    </row>
    <row r="1596" spans="1:33" ht="15" hidden="1">
      <c r="A1596" s="76" t="s">
        <v>6388</v>
      </c>
      <c r="B1596" s="39" t="s">
        <v>4186</v>
      </c>
      <c r="C1596" s="40" t="s">
        <v>2242</v>
      </c>
      <c r="D1596" s="40" t="s">
        <v>2159</v>
      </c>
      <c r="E1596" s="40" t="s">
        <v>2122</v>
      </c>
      <c r="F1596" s="40" t="s">
        <v>2119</v>
      </c>
      <c r="G1596" s="42" t="s">
        <v>2108</v>
      </c>
      <c r="H1596" s="43" t="s">
        <v>3600</v>
      </c>
      <c r="I1596" s="260">
        <v>4169</v>
      </c>
      <c r="J1596" s="258">
        <v>506</v>
      </c>
      <c r="K1596" s="259">
        <v>98</v>
      </c>
      <c r="L1596" s="170">
        <v>1262.6199999999999</v>
      </c>
      <c r="M1596" s="24">
        <f t="shared" si="162"/>
        <v>2.3506836100000001E-2</v>
      </c>
      <c r="N1596" s="24">
        <f t="shared" si="163"/>
        <v>9.4204583000000001E-3</v>
      </c>
      <c r="O1596" s="44">
        <f t="shared" si="164"/>
        <v>2.2883039999999999E-4</v>
      </c>
      <c r="P1596" s="20">
        <f t="shared" si="158"/>
        <v>34324</v>
      </c>
      <c r="Q1596" s="127"/>
      <c r="R1596" s="127"/>
      <c r="S1596" s="127"/>
      <c r="T1596" s="381"/>
      <c r="U1596" s="415"/>
      <c r="V1596" s="304"/>
      <c r="W1596" s="371"/>
      <c r="X1596" s="306"/>
      <c r="Y1596" s="307"/>
      <c r="Z1596" s="311"/>
      <c r="AA1596" s="331"/>
      <c r="AB1596" s="304"/>
      <c r="AC1596" s="351"/>
      <c r="AD1596" s="351"/>
      <c r="AE1596" s="360"/>
      <c r="AF1596" s="361"/>
      <c r="AG1596" s="351"/>
    </row>
    <row r="1597" spans="1:33" ht="15" hidden="1">
      <c r="A1597" s="76" t="s">
        <v>6389</v>
      </c>
      <c r="B1597" s="39" t="s">
        <v>4187</v>
      </c>
      <c r="C1597" s="40" t="s">
        <v>2242</v>
      </c>
      <c r="D1597" s="40" t="s">
        <v>2159</v>
      </c>
      <c r="E1597" s="40" t="s">
        <v>2124</v>
      </c>
      <c r="F1597" s="40" t="s">
        <v>2119</v>
      </c>
      <c r="G1597" s="42" t="s">
        <v>2108</v>
      </c>
      <c r="H1597" s="43" t="s">
        <v>3597</v>
      </c>
      <c r="I1597" s="260">
        <v>4034</v>
      </c>
      <c r="J1597" s="258">
        <v>476</v>
      </c>
      <c r="K1597" s="259">
        <v>75</v>
      </c>
      <c r="L1597" s="170">
        <v>1120.8599999999999</v>
      </c>
      <c r="M1597" s="24">
        <f t="shared" si="162"/>
        <v>1.85919682E-2</v>
      </c>
      <c r="N1597" s="24">
        <f t="shared" si="163"/>
        <v>7.8955238000000001E-3</v>
      </c>
      <c r="O1597" s="44">
        <f t="shared" si="164"/>
        <v>1.9178850000000001E-4</v>
      </c>
      <c r="P1597" s="20">
        <f t="shared" si="158"/>
        <v>28768</v>
      </c>
      <c r="Q1597" s="127"/>
      <c r="R1597" s="127"/>
      <c r="S1597" s="127"/>
      <c r="T1597" s="381"/>
      <c r="U1597" s="415"/>
      <c r="V1597" s="304"/>
      <c r="W1597" s="371"/>
      <c r="X1597" s="306"/>
      <c r="Y1597" s="307"/>
      <c r="Z1597" s="311"/>
      <c r="AA1597" s="331"/>
      <c r="AB1597" s="304"/>
      <c r="AC1597" s="351"/>
      <c r="AD1597" s="351"/>
      <c r="AE1597" s="360"/>
      <c r="AF1597" s="361"/>
      <c r="AG1597" s="351"/>
    </row>
    <row r="1598" spans="1:33" ht="15" hidden="1">
      <c r="A1598" s="76" t="s">
        <v>6390</v>
      </c>
      <c r="B1598" s="39" t="s">
        <v>4188</v>
      </c>
      <c r="C1598" s="40" t="s">
        <v>2242</v>
      </c>
      <c r="D1598" s="40" t="s">
        <v>2172</v>
      </c>
      <c r="E1598" s="40" t="s">
        <v>2116</v>
      </c>
      <c r="F1598" s="40" t="s">
        <v>2117</v>
      </c>
      <c r="G1598" s="42" t="s">
        <v>2107</v>
      </c>
      <c r="H1598" s="43" t="s">
        <v>3601</v>
      </c>
      <c r="I1598" s="260">
        <v>14505</v>
      </c>
      <c r="J1598" s="258">
        <v>1621</v>
      </c>
      <c r="K1598" s="259">
        <v>113</v>
      </c>
      <c r="L1598" s="170">
        <v>1561.45</v>
      </c>
      <c r="M1598" s="24">
        <f t="shared" si="162"/>
        <v>7.790417E-3</v>
      </c>
      <c r="N1598" s="24">
        <f t="shared" si="163"/>
        <v>8.0875249999999999E-3</v>
      </c>
      <c r="O1598" s="44">
        <f t="shared" si="164"/>
        <v>1.9645240000000001E-4</v>
      </c>
      <c r="P1598" s="20">
        <f t="shared" si="158"/>
        <v>29467</v>
      </c>
      <c r="Q1598" s="127"/>
      <c r="R1598" s="127"/>
      <c r="S1598" s="127"/>
      <c r="T1598" s="381"/>
      <c r="U1598" s="415"/>
      <c r="V1598" s="304"/>
      <c r="W1598" s="371"/>
      <c r="X1598" s="306"/>
      <c r="Y1598" s="307"/>
      <c r="Z1598" s="311"/>
      <c r="AA1598" s="331"/>
      <c r="AB1598" s="304"/>
      <c r="AC1598" s="351"/>
      <c r="AD1598" s="351"/>
      <c r="AE1598" s="360"/>
      <c r="AF1598" s="361"/>
      <c r="AG1598" s="351"/>
    </row>
    <row r="1599" spans="1:33" ht="15" hidden="1">
      <c r="A1599" s="76" t="s">
        <v>6391</v>
      </c>
      <c r="B1599" s="39" t="s">
        <v>4189</v>
      </c>
      <c r="C1599" s="40" t="s">
        <v>2242</v>
      </c>
      <c r="D1599" s="40" t="s">
        <v>2172</v>
      </c>
      <c r="E1599" s="40" t="s">
        <v>2115</v>
      </c>
      <c r="F1599" s="40">
        <v>3</v>
      </c>
      <c r="G1599" s="42" t="s">
        <v>2109</v>
      </c>
      <c r="H1599" s="43" t="s">
        <v>3602</v>
      </c>
      <c r="I1599" s="260">
        <v>6293</v>
      </c>
      <c r="J1599" s="258">
        <v>805</v>
      </c>
      <c r="K1599" s="259">
        <v>128</v>
      </c>
      <c r="L1599" s="170">
        <v>1123.32</v>
      </c>
      <c r="M1599" s="24">
        <f t="shared" si="162"/>
        <v>2.0340060300000001E-2</v>
      </c>
      <c r="N1599" s="24">
        <f t="shared" si="163"/>
        <v>1.45762102E-2</v>
      </c>
      <c r="O1599" s="44">
        <f t="shared" si="164"/>
        <v>3.5406780000000001E-4</v>
      </c>
      <c r="P1599" s="20">
        <f t="shared" si="158"/>
        <v>53110</v>
      </c>
      <c r="Q1599" s="127"/>
      <c r="R1599" s="127"/>
      <c r="S1599" s="127"/>
      <c r="T1599" s="381"/>
      <c r="U1599" s="415"/>
      <c r="V1599" s="304"/>
      <c r="W1599" s="371"/>
      <c r="X1599" s="306"/>
      <c r="Y1599" s="307"/>
      <c r="Z1599" s="311"/>
      <c r="AA1599" s="331"/>
      <c r="AB1599" s="304"/>
      <c r="AC1599" s="351"/>
      <c r="AD1599" s="351"/>
      <c r="AE1599" s="360"/>
      <c r="AF1599" s="361"/>
      <c r="AG1599" s="351"/>
    </row>
    <row r="1600" spans="1:33" ht="15" hidden="1">
      <c r="A1600" s="76" t="s">
        <v>6392</v>
      </c>
      <c r="B1600" s="39" t="s">
        <v>4190</v>
      </c>
      <c r="C1600" s="40" t="s">
        <v>2242</v>
      </c>
      <c r="D1600" s="40" t="s">
        <v>2172</v>
      </c>
      <c r="E1600" s="40" t="s">
        <v>2120</v>
      </c>
      <c r="F1600" s="40" t="s">
        <v>2119</v>
      </c>
      <c r="G1600" s="42" t="s">
        <v>2108</v>
      </c>
      <c r="H1600" s="43" t="s">
        <v>3603</v>
      </c>
      <c r="I1600" s="260">
        <v>2754</v>
      </c>
      <c r="J1600" s="258">
        <v>329</v>
      </c>
      <c r="K1600" s="259">
        <v>77</v>
      </c>
      <c r="L1600" s="170">
        <v>907.9</v>
      </c>
      <c r="M1600" s="24">
        <f t="shared" si="162"/>
        <v>2.7959331800000001E-2</v>
      </c>
      <c r="N1600" s="24">
        <f t="shared" si="163"/>
        <v>1.01317547E-2</v>
      </c>
      <c r="O1600" s="44">
        <f t="shared" si="164"/>
        <v>2.4610840000000001E-4</v>
      </c>
      <c r="P1600" s="20">
        <f t="shared" si="158"/>
        <v>36916</v>
      </c>
      <c r="Q1600" s="127"/>
      <c r="R1600" s="127"/>
      <c r="S1600" s="127"/>
      <c r="T1600" s="381"/>
      <c r="U1600" s="415"/>
      <c r="V1600" s="304"/>
      <c r="W1600" s="371"/>
      <c r="X1600" s="306"/>
      <c r="Y1600" s="307"/>
      <c r="Z1600" s="311"/>
      <c r="AA1600" s="331"/>
      <c r="AB1600" s="304"/>
      <c r="AC1600" s="351"/>
      <c r="AD1600" s="351"/>
      <c r="AE1600" s="360"/>
      <c r="AF1600" s="361"/>
      <c r="AG1600" s="351"/>
    </row>
    <row r="1601" spans="1:33" ht="15" hidden="1">
      <c r="A1601" s="76" t="s">
        <v>6393</v>
      </c>
      <c r="B1601" s="39" t="s">
        <v>4191</v>
      </c>
      <c r="C1601" s="40" t="s">
        <v>2242</v>
      </c>
      <c r="D1601" s="40" t="s">
        <v>2172</v>
      </c>
      <c r="E1601" s="40" t="s">
        <v>2122</v>
      </c>
      <c r="F1601" s="40" t="s">
        <v>2119</v>
      </c>
      <c r="G1601" s="42" t="s">
        <v>2108</v>
      </c>
      <c r="H1601" s="43" t="s">
        <v>3604</v>
      </c>
      <c r="I1601" s="260">
        <v>4215</v>
      </c>
      <c r="J1601" s="258">
        <v>516</v>
      </c>
      <c r="K1601" s="259">
        <v>61</v>
      </c>
      <c r="L1601" s="170">
        <v>1029.46</v>
      </c>
      <c r="M1601" s="24">
        <f t="shared" si="162"/>
        <v>1.44721233E-2</v>
      </c>
      <c r="N1601" s="24">
        <f t="shared" si="163"/>
        <v>7.2539151999999997E-3</v>
      </c>
      <c r="O1601" s="44">
        <f t="shared" si="164"/>
        <v>1.7620339999999999E-4</v>
      </c>
      <c r="P1601" s="20">
        <f t="shared" si="158"/>
        <v>26430</v>
      </c>
      <c r="Q1601" s="127"/>
      <c r="R1601" s="127"/>
      <c r="S1601" s="127"/>
      <c r="T1601" s="381"/>
      <c r="U1601" s="415"/>
      <c r="V1601" s="304"/>
      <c r="W1601" s="371"/>
      <c r="X1601" s="306"/>
      <c r="Y1601" s="307"/>
      <c r="Z1601" s="311"/>
      <c r="AA1601" s="331"/>
      <c r="AB1601" s="304"/>
      <c r="AC1601" s="351"/>
      <c r="AD1601" s="351"/>
      <c r="AE1601" s="360"/>
      <c r="AF1601" s="361"/>
      <c r="AG1601" s="351"/>
    </row>
    <row r="1602" spans="1:33" ht="15" hidden="1">
      <c r="A1602" s="76" t="s">
        <v>6394</v>
      </c>
      <c r="B1602" s="39" t="s">
        <v>4192</v>
      </c>
      <c r="C1602" s="40" t="s">
        <v>2242</v>
      </c>
      <c r="D1602" s="40" t="s">
        <v>2172</v>
      </c>
      <c r="E1602" s="40" t="s">
        <v>2124</v>
      </c>
      <c r="F1602" s="40" t="s">
        <v>2119</v>
      </c>
      <c r="G1602" s="42" t="s">
        <v>2108</v>
      </c>
      <c r="H1602" s="43" t="s">
        <v>3605</v>
      </c>
      <c r="I1602" s="260">
        <v>2374</v>
      </c>
      <c r="J1602" s="258">
        <v>210</v>
      </c>
      <c r="K1602" s="259">
        <v>38</v>
      </c>
      <c r="L1602" s="170">
        <v>6051.09</v>
      </c>
      <c r="M1602" s="24">
        <f t="shared" si="162"/>
        <v>1.60067396E-2</v>
      </c>
      <c r="N1602" s="24">
        <f t="shared" si="163"/>
        <v>5.555057E-4</v>
      </c>
      <c r="O1602" s="44">
        <f t="shared" si="164"/>
        <v>1.3493600000000001E-5</v>
      </c>
      <c r="P1602" s="20">
        <f t="shared" si="158"/>
        <v>2024</v>
      </c>
      <c r="Q1602" s="127"/>
      <c r="R1602" s="127"/>
      <c r="S1602" s="127"/>
      <c r="T1602" s="381"/>
      <c r="U1602" s="415"/>
      <c r="V1602" s="304"/>
      <c r="W1602" s="371"/>
      <c r="X1602" s="306"/>
      <c r="Y1602" s="307"/>
      <c r="Z1602" s="311"/>
      <c r="AA1602" s="331"/>
      <c r="AB1602" s="304"/>
      <c r="AC1602" s="351"/>
      <c r="AD1602" s="351"/>
      <c r="AE1602" s="360"/>
      <c r="AF1602" s="361"/>
      <c r="AG1602" s="351"/>
    </row>
    <row r="1603" spans="1:33" ht="15" hidden="1">
      <c r="A1603" s="76" t="s">
        <v>6395</v>
      </c>
      <c r="B1603" s="39" t="s">
        <v>4193</v>
      </c>
      <c r="C1603" s="40" t="s">
        <v>2242</v>
      </c>
      <c r="D1603" s="40" t="s">
        <v>2172</v>
      </c>
      <c r="E1603" s="40" t="s">
        <v>2126</v>
      </c>
      <c r="F1603" s="40" t="s">
        <v>2119</v>
      </c>
      <c r="G1603" s="42" t="s">
        <v>2108</v>
      </c>
      <c r="H1603" s="43" t="s">
        <v>3606</v>
      </c>
      <c r="I1603" s="260">
        <v>1760</v>
      </c>
      <c r="J1603" s="258">
        <v>174</v>
      </c>
      <c r="K1603" s="259">
        <v>45</v>
      </c>
      <c r="L1603" s="170">
        <v>896.37</v>
      </c>
      <c r="M1603" s="24">
        <f t="shared" si="162"/>
        <v>2.5568181799999999E-2</v>
      </c>
      <c r="N1603" s="24">
        <f t="shared" si="163"/>
        <v>4.9632000000000001E-3</v>
      </c>
      <c r="O1603" s="44">
        <f t="shared" si="164"/>
        <v>1.205601E-4</v>
      </c>
      <c r="P1603" s="20">
        <f t="shared" si="158"/>
        <v>18084</v>
      </c>
      <c r="Q1603" s="127"/>
      <c r="R1603" s="127"/>
      <c r="S1603" s="127"/>
      <c r="T1603" s="381"/>
      <c r="U1603" s="415"/>
      <c r="V1603" s="304"/>
      <c r="W1603" s="371"/>
      <c r="X1603" s="306"/>
      <c r="Y1603" s="307"/>
      <c r="Z1603" s="311"/>
      <c r="AA1603" s="331"/>
      <c r="AB1603" s="304"/>
      <c r="AC1603" s="351"/>
      <c r="AD1603" s="351"/>
      <c r="AE1603" s="360"/>
      <c r="AF1603" s="361"/>
      <c r="AG1603" s="351"/>
    </row>
    <row r="1604" spans="1:33" ht="15" hidden="1">
      <c r="A1604" s="76" t="s">
        <v>6396</v>
      </c>
      <c r="B1604" s="39" t="s">
        <v>4194</v>
      </c>
      <c r="C1604" s="40" t="s">
        <v>2242</v>
      </c>
      <c r="D1604" s="40" t="s">
        <v>2172</v>
      </c>
      <c r="E1604" s="40" t="s">
        <v>2133</v>
      </c>
      <c r="F1604" s="40" t="s">
        <v>2119</v>
      </c>
      <c r="G1604" s="42" t="s">
        <v>2108</v>
      </c>
      <c r="H1604" s="43" t="s">
        <v>3607</v>
      </c>
      <c r="I1604" s="260">
        <v>3872</v>
      </c>
      <c r="J1604" s="258">
        <v>365</v>
      </c>
      <c r="K1604" s="259">
        <v>117</v>
      </c>
      <c r="L1604" s="170">
        <v>821.92</v>
      </c>
      <c r="M1604" s="24">
        <f t="shared" si="162"/>
        <v>3.0216942100000001E-2</v>
      </c>
      <c r="N1604" s="24">
        <f t="shared" si="163"/>
        <v>1.3418804499999999E-2</v>
      </c>
      <c r="O1604" s="44">
        <f t="shared" si="164"/>
        <v>3.2595349999999998E-4</v>
      </c>
      <c r="P1604" s="20">
        <f t="shared" si="158"/>
        <v>48893</v>
      </c>
      <c r="Q1604" s="127"/>
      <c r="R1604" s="127"/>
      <c r="S1604" s="127"/>
      <c r="T1604" s="381"/>
      <c r="U1604" s="415"/>
      <c r="V1604" s="304"/>
      <c r="W1604" s="371"/>
      <c r="X1604" s="306"/>
      <c r="Y1604" s="307"/>
      <c r="Z1604" s="311"/>
      <c r="AA1604" s="331"/>
      <c r="AB1604" s="304"/>
      <c r="AC1604" s="351"/>
      <c r="AD1604" s="351"/>
      <c r="AE1604" s="360"/>
      <c r="AF1604" s="361"/>
      <c r="AG1604" s="351"/>
    </row>
    <row r="1605" spans="1:33" ht="15" hidden="1">
      <c r="A1605" s="76" t="s">
        <v>6397</v>
      </c>
      <c r="B1605" s="39" t="s">
        <v>4195</v>
      </c>
      <c r="C1605" s="40" t="s">
        <v>2242</v>
      </c>
      <c r="D1605" s="40" t="s">
        <v>2172</v>
      </c>
      <c r="E1605" s="40" t="s">
        <v>2157</v>
      </c>
      <c r="F1605" s="40" t="s">
        <v>2119</v>
      </c>
      <c r="G1605" s="42" t="s">
        <v>2108</v>
      </c>
      <c r="H1605" s="43" t="s">
        <v>3608</v>
      </c>
      <c r="I1605" s="260">
        <v>2819</v>
      </c>
      <c r="J1605" s="258">
        <v>348</v>
      </c>
      <c r="K1605" s="259">
        <v>62</v>
      </c>
      <c r="L1605" s="170">
        <v>682.89</v>
      </c>
      <c r="M1605" s="24">
        <f t="shared" si="162"/>
        <v>2.1993614700000001E-2</v>
      </c>
      <c r="N1605" s="24">
        <f t="shared" si="163"/>
        <v>1.1207922E-2</v>
      </c>
      <c r="O1605" s="44">
        <f t="shared" si="164"/>
        <v>2.7224930000000001E-4</v>
      </c>
      <c r="P1605" s="20">
        <f t="shared" ref="P1605:P1668" si="165">ROUNDDOWN(150000000*O1605,0)</f>
        <v>40837</v>
      </c>
      <c r="Q1605" s="127"/>
      <c r="R1605" s="127"/>
      <c r="S1605" s="127"/>
      <c r="T1605" s="381"/>
      <c r="U1605" s="415"/>
      <c r="V1605" s="304"/>
      <c r="W1605" s="371"/>
      <c r="X1605" s="306"/>
      <c r="Y1605" s="307"/>
      <c r="Z1605" s="311"/>
      <c r="AA1605" s="331"/>
      <c r="AB1605" s="304"/>
      <c r="AC1605" s="351"/>
      <c r="AD1605" s="351"/>
      <c r="AE1605" s="360"/>
      <c r="AF1605" s="361"/>
      <c r="AG1605" s="351"/>
    </row>
    <row r="1606" spans="1:33" ht="15" hidden="1">
      <c r="A1606" s="76" t="s">
        <v>6398</v>
      </c>
      <c r="B1606" s="39" t="s">
        <v>4196</v>
      </c>
      <c r="C1606" s="40" t="s">
        <v>2242</v>
      </c>
      <c r="D1606" s="40" t="s">
        <v>2172</v>
      </c>
      <c r="E1606" s="40" t="s">
        <v>2159</v>
      </c>
      <c r="F1606" s="40" t="s">
        <v>2119</v>
      </c>
      <c r="G1606" s="42" t="s">
        <v>2108</v>
      </c>
      <c r="H1606" s="43" t="s">
        <v>3601</v>
      </c>
      <c r="I1606" s="260">
        <v>6097</v>
      </c>
      <c r="J1606" s="258">
        <v>756</v>
      </c>
      <c r="K1606" s="259">
        <v>102</v>
      </c>
      <c r="L1606" s="170">
        <v>1079.07</v>
      </c>
      <c r="M1606" s="24">
        <f t="shared" si="162"/>
        <v>1.6729539099999999E-2</v>
      </c>
      <c r="N1606" s="24">
        <f t="shared" si="163"/>
        <v>1.1720770199999999E-2</v>
      </c>
      <c r="O1606" s="44">
        <f t="shared" si="164"/>
        <v>2.8470680000000002E-4</v>
      </c>
      <c r="P1606" s="20">
        <f t="shared" si="165"/>
        <v>42706</v>
      </c>
      <c r="Q1606" s="127"/>
      <c r="R1606" s="127"/>
      <c r="S1606" s="127"/>
      <c r="T1606" s="381"/>
      <c r="U1606" s="415"/>
      <c r="V1606" s="304"/>
      <c r="W1606" s="371"/>
      <c r="X1606" s="306"/>
      <c r="Y1606" s="307"/>
      <c r="Z1606" s="311"/>
      <c r="AA1606" s="331"/>
      <c r="AB1606" s="304"/>
      <c r="AC1606" s="351"/>
      <c r="AD1606" s="351"/>
      <c r="AE1606" s="360"/>
      <c r="AF1606" s="361"/>
      <c r="AG1606" s="351"/>
    </row>
    <row r="1607" spans="1:33" ht="15" hidden="1">
      <c r="A1607" s="76" t="s">
        <v>6399</v>
      </c>
      <c r="B1607" s="39" t="s">
        <v>4197</v>
      </c>
      <c r="C1607" s="40" t="s">
        <v>2242</v>
      </c>
      <c r="D1607" s="40" t="s">
        <v>2174</v>
      </c>
      <c r="E1607" s="40" t="s">
        <v>2116</v>
      </c>
      <c r="F1607" s="40">
        <v>3</v>
      </c>
      <c r="G1607" s="42" t="s">
        <v>2109</v>
      </c>
      <c r="H1607" s="43" t="s">
        <v>3609</v>
      </c>
      <c r="I1607" s="260">
        <v>11489</v>
      </c>
      <c r="J1607" s="258">
        <v>1317</v>
      </c>
      <c r="K1607" s="259">
        <v>249</v>
      </c>
      <c r="L1607" s="170">
        <v>872.36</v>
      </c>
      <c r="M1607" s="24">
        <f t="shared" si="162"/>
        <v>2.16729045E-2</v>
      </c>
      <c r="N1607" s="24">
        <f t="shared" si="163"/>
        <v>3.2719536899999999E-2</v>
      </c>
      <c r="O1607" s="44">
        <f t="shared" si="164"/>
        <v>7.9478369999999999E-4</v>
      </c>
      <c r="P1607" s="20">
        <f t="shared" si="165"/>
        <v>119217</v>
      </c>
      <c r="Q1607" s="127"/>
      <c r="R1607" s="127"/>
      <c r="S1607" s="127"/>
      <c r="T1607" s="381"/>
      <c r="U1607" s="415"/>
      <c r="V1607" s="304"/>
      <c r="W1607" s="371"/>
      <c r="X1607" s="306"/>
      <c r="Y1607" s="307"/>
      <c r="Z1607" s="311"/>
      <c r="AA1607" s="331"/>
      <c r="AB1607" s="304"/>
      <c r="AC1607" s="351"/>
      <c r="AD1607" s="351"/>
      <c r="AE1607" s="360"/>
      <c r="AF1607" s="361"/>
      <c r="AG1607" s="351"/>
    </row>
    <row r="1608" spans="1:33" ht="15" hidden="1">
      <c r="A1608" s="76" t="s">
        <v>6400</v>
      </c>
      <c r="B1608" s="39" t="s">
        <v>4198</v>
      </c>
      <c r="C1608" s="40" t="s">
        <v>2242</v>
      </c>
      <c r="D1608" s="40" t="s">
        <v>2174</v>
      </c>
      <c r="E1608" s="40" t="s">
        <v>2115</v>
      </c>
      <c r="F1608" s="40" t="s">
        <v>2119</v>
      </c>
      <c r="G1608" s="42" t="s">
        <v>2108</v>
      </c>
      <c r="H1608" s="43" t="s">
        <v>3610</v>
      </c>
      <c r="I1608" s="260">
        <v>4130</v>
      </c>
      <c r="J1608" s="258">
        <v>532</v>
      </c>
      <c r="K1608" s="259">
        <v>140</v>
      </c>
      <c r="L1608" s="170">
        <v>747.17</v>
      </c>
      <c r="M1608" s="24">
        <f t="shared" si="162"/>
        <v>3.3898304999999997E-2</v>
      </c>
      <c r="N1608" s="24">
        <f t="shared" si="163"/>
        <v>2.4136271800000001E-2</v>
      </c>
      <c r="O1608" s="44">
        <f t="shared" si="164"/>
        <v>5.8628930000000003E-4</v>
      </c>
      <c r="P1608" s="20">
        <f t="shared" si="165"/>
        <v>87943</v>
      </c>
      <c r="Q1608" s="127"/>
      <c r="R1608" s="127"/>
      <c r="S1608" s="127"/>
      <c r="T1608" s="381"/>
      <c r="U1608" s="415"/>
      <c r="V1608" s="304"/>
      <c r="W1608" s="371"/>
      <c r="X1608" s="306"/>
      <c r="Y1608" s="307"/>
      <c r="Z1608" s="311"/>
      <c r="AA1608" s="331"/>
      <c r="AB1608" s="304"/>
      <c r="AC1608" s="351"/>
      <c r="AD1608" s="351"/>
      <c r="AE1608" s="360"/>
      <c r="AF1608" s="361"/>
      <c r="AG1608" s="351"/>
    </row>
    <row r="1609" spans="1:33" ht="15" hidden="1">
      <c r="A1609" s="76" t="s">
        <v>6401</v>
      </c>
      <c r="B1609" s="39" t="s">
        <v>4199</v>
      </c>
      <c r="C1609" s="40" t="s">
        <v>2242</v>
      </c>
      <c r="D1609" s="40" t="s">
        <v>2174</v>
      </c>
      <c r="E1609" s="40" t="s">
        <v>2120</v>
      </c>
      <c r="F1609" s="40" t="s">
        <v>2119</v>
      </c>
      <c r="G1609" s="42" t="s">
        <v>2108</v>
      </c>
      <c r="H1609" s="43" t="s">
        <v>3611</v>
      </c>
      <c r="I1609" s="260">
        <v>3250</v>
      </c>
      <c r="J1609" s="258">
        <v>450</v>
      </c>
      <c r="K1609" s="259">
        <v>75</v>
      </c>
      <c r="L1609" s="170">
        <v>909.42</v>
      </c>
      <c r="M1609" s="24">
        <f t="shared" si="162"/>
        <v>2.3076922999999999E-2</v>
      </c>
      <c r="N1609" s="24">
        <f t="shared" si="163"/>
        <v>1.14189432E-2</v>
      </c>
      <c r="O1609" s="44">
        <f t="shared" si="164"/>
        <v>2.7737520000000002E-4</v>
      </c>
      <c r="P1609" s="20">
        <f t="shared" si="165"/>
        <v>41606</v>
      </c>
      <c r="Q1609" s="127"/>
      <c r="R1609" s="127"/>
      <c r="S1609" s="127"/>
      <c r="T1609" s="381"/>
      <c r="U1609" s="415"/>
      <c r="V1609" s="304"/>
      <c r="W1609" s="371"/>
      <c r="X1609" s="306"/>
      <c r="Y1609" s="307"/>
      <c r="Z1609" s="311"/>
      <c r="AA1609" s="331"/>
      <c r="AB1609" s="304"/>
      <c r="AC1609" s="351"/>
      <c r="AD1609" s="351"/>
      <c r="AE1609" s="360"/>
      <c r="AF1609" s="361"/>
      <c r="AG1609" s="351"/>
    </row>
    <row r="1610" spans="1:33" ht="15" hidden="1">
      <c r="A1610" s="76" t="s">
        <v>6402</v>
      </c>
      <c r="B1610" s="39" t="s">
        <v>4200</v>
      </c>
      <c r="C1610" s="40" t="s">
        <v>2242</v>
      </c>
      <c r="D1610" s="40" t="s">
        <v>2174</v>
      </c>
      <c r="E1610" s="40" t="s">
        <v>2122</v>
      </c>
      <c r="F1610" s="40">
        <v>3</v>
      </c>
      <c r="G1610" s="42" t="s">
        <v>2109</v>
      </c>
      <c r="H1610" s="43" t="s">
        <v>3612</v>
      </c>
      <c r="I1610" s="260">
        <v>3091</v>
      </c>
      <c r="J1610" s="258">
        <v>315</v>
      </c>
      <c r="K1610" s="259">
        <v>107</v>
      </c>
      <c r="L1610" s="170">
        <v>1063.1199999999999</v>
      </c>
      <c r="M1610" s="24">
        <f t="shared" si="162"/>
        <v>3.4616628900000002E-2</v>
      </c>
      <c r="N1610" s="24">
        <f t="shared" si="163"/>
        <v>1.0256827099999999E-2</v>
      </c>
      <c r="O1610" s="44">
        <f t="shared" si="164"/>
        <v>2.4914650000000001E-4</v>
      </c>
      <c r="P1610" s="20">
        <f t="shared" si="165"/>
        <v>37371</v>
      </c>
      <c r="Q1610" s="127"/>
      <c r="R1610" s="127"/>
      <c r="S1610" s="127"/>
      <c r="T1610" s="381"/>
      <c r="U1610" s="415"/>
      <c r="V1610" s="304"/>
      <c r="W1610" s="371"/>
      <c r="X1610" s="306"/>
      <c r="Y1610" s="307"/>
      <c r="Z1610" s="311"/>
      <c r="AA1610" s="331"/>
      <c r="AB1610" s="304"/>
      <c r="AC1610" s="351"/>
      <c r="AD1610" s="351"/>
      <c r="AE1610" s="360"/>
      <c r="AF1610" s="361"/>
      <c r="AG1610" s="351"/>
    </row>
    <row r="1611" spans="1:33" ht="15" hidden="1">
      <c r="A1611" s="76" t="s">
        <v>6403</v>
      </c>
      <c r="B1611" s="39" t="s">
        <v>4201</v>
      </c>
      <c r="C1611" s="40" t="s">
        <v>2242</v>
      </c>
      <c r="D1611" s="40" t="s">
        <v>2174</v>
      </c>
      <c r="E1611" s="40" t="s">
        <v>2124</v>
      </c>
      <c r="F1611" s="40" t="s">
        <v>2119</v>
      </c>
      <c r="G1611" s="42" t="s">
        <v>2108</v>
      </c>
      <c r="H1611" s="43" t="s">
        <v>3613</v>
      </c>
      <c r="I1611" s="260">
        <v>3999</v>
      </c>
      <c r="J1611" s="258">
        <v>475</v>
      </c>
      <c r="K1611" s="259">
        <v>45</v>
      </c>
      <c r="L1611" s="170">
        <v>980.93</v>
      </c>
      <c r="M1611" s="24">
        <f t="shared" si="162"/>
        <v>1.12528132E-2</v>
      </c>
      <c r="N1611" s="24">
        <f t="shared" si="163"/>
        <v>5.4489986000000002E-3</v>
      </c>
      <c r="O1611" s="44">
        <f t="shared" si="164"/>
        <v>1.3236049999999999E-4</v>
      </c>
      <c r="P1611" s="20">
        <f t="shared" si="165"/>
        <v>19854</v>
      </c>
      <c r="Q1611" s="127"/>
      <c r="R1611" s="127"/>
      <c r="S1611" s="127"/>
      <c r="T1611" s="381"/>
      <c r="U1611" s="415"/>
      <c r="V1611" s="304"/>
      <c r="W1611" s="371"/>
      <c r="X1611" s="306"/>
      <c r="Y1611" s="307"/>
      <c r="Z1611" s="311"/>
      <c r="AA1611" s="331"/>
      <c r="AB1611" s="304"/>
      <c r="AC1611" s="351"/>
      <c r="AD1611" s="351"/>
      <c r="AE1611" s="360"/>
      <c r="AF1611" s="361"/>
      <c r="AG1611" s="351"/>
    </row>
    <row r="1612" spans="1:33" ht="15" hidden="1">
      <c r="A1612" s="76" t="s">
        <v>6404</v>
      </c>
      <c r="B1612" s="39" t="s">
        <v>4202</v>
      </c>
      <c r="C1612" s="40" t="s">
        <v>2242</v>
      </c>
      <c r="D1612" s="40" t="s">
        <v>2174</v>
      </c>
      <c r="E1612" s="40" t="s">
        <v>2126</v>
      </c>
      <c r="F1612" s="40" t="s">
        <v>2119</v>
      </c>
      <c r="G1612" s="42" t="s">
        <v>2108</v>
      </c>
      <c r="H1612" s="43" t="s">
        <v>3614</v>
      </c>
      <c r="I1612" s="260">
        <v>2654</v>
      </c>
      <c r="J1612" s="258">
        <v>297</v>
      </c>
      <c r="K1612" s="259">
        <v>79</v>
      </c>
      <c r="L1612" s="170">
        <v>548.64</v>
      </c>
      <c r="M1612" s="24">
        <f t="shared" si="162"/>
        <v>2.9766390300000001E-2</v>
      </c>
      <c r="N1612" s="24">
        <f t="shared" si="163"/>
        <v>1.6113695500000001E-2</v>
      </c>
      <c r="O1612" s="44">
        <f t="shared" si="164"/>
        <v>3.9141449999999998E-4</v>
      </c>
      <c r="P1612" s="20">
        <f t="shared" si="165"/>
        <v>58712</v>
      </c>
      <c r="Q1612" s="127"/>
      <c r="R1612" s="127"/>
      <c r="S1612" s="127"/>
      <c r="T1612" s="381"/>
      <c r="U1612" s="415"/>
      <c r="V1612" s="304"/>
      <c r="W1612" s="371"/>
      <c r="X1612" s="306"/>
      <c r="Y1612" s="307"/>
      <c r="Z1612" s="311"/>
      <c r="AA1612" s="331"/>
      <c r="AB1612" s="304"/>
      <c r="AC1612" s="351"/>
      <c r="AD1612" s="351"/>
      <c r="AE1612" s="360"/>
      <c r="AF1612" s="361"/>
      <c r="AG1612" s="351"/>
    </row>
    <row r="1613" spans="1:33" ht="15" hidden="1">
      <c r="A1613" s="76" t="s">
        <v>6405</v>
      </c>
      <c r="B1613" s="39" t="s">
        <v>4203</v>
      </c>
      <c r="C1613" s="40" t="s">
        <v>2242</v>
      </c>
      <c r="D1613" s="40" t="s">
        <v>2174</v>
      </c>
      <c r="E1613" s="40" t="s">
        <v>2133</v>
      </c>
      <c r="F1613" s="40" t="s">
        <v>2119</v>
      </c>
      <c r="G1613" s="42" t="s">
        <v>2108</v>
      </c>
      <c r="H1613" s="43" t="s">
        <v>3615</v>
      </c>
      <c r="I1613" s="260">
        <v>3475</v>
      </c>
      <c r="J1613" s="258">
        <v>393</v>
      </c>
      <c r="K1613" s="259">
        <v>80</v>
      </c>
      <c r="L1613" s="170">
        <v>861.2</v>
      </c>
      <c r="M1613" s="24">
        <f t="shared" si="162"/>
        <v>2.3021582700000001E-2</v>
      </c>
      <c r="N1613" s="24">
        <f t="shared" si="163"/>
        <v>1.05056688E-2</v>
      </c>
      <c r="O1613" s="44">
        <f t="shared" si="164"/>
        <v>2.5519110000000002E-4</v>
      </c>
      <c r="P1613" s="20">
        <f t="shared" si="165"/>
        <v>38278</v>
      </c>
      <c r="Q1613" s="127"/>
      <c r="R1613" s="127"/>
      <c r="S1613" s="127"/>
      <c r="T1613" s="381"/>
      <c r="U1613" s="415"/>
      <c r="V1613" s="304"/>
      <c r="W1613" s="371"/>
      <c r="X1613" s="306"/>
      <c r="Y1613" s="307"/>
      <c r="Z1613" s="311"/>
      <c r="AA1613" s="331"/>
      <c r="AB1613" s="304"/>
      <c r="AC1613" s="351"/>
      <c r="AD1613" s="351"/>
      <c r="AE1613" s="360"/>
      <c r="AF1613" s="361"/>
      <c r="AG1613" s="351"/>
    </row>
    <row r="1614" spans="1:33" ht="15" hidden="1">
      <c r="A1614" s="76" t="s">
        <v>6406</v>
      </c>
      <c r="B1614" s="39" t="s">
        <v>4204</v>
      </c>
      <c r="C1614" s="40" t="s">
        <v>2242</v>
      </c>
      <c r="D1614" s="40" t="s">
        <v>2174</v>
      </c>
      <c r="E1614" s="40" t="s">
        <v>2157</v>
      </c>
      <c r="F1614" s="40">
        <v>3</v>
      </c>
      <c r="G1614" s="42" t="s">
        <v>2109</v>
      </c>
      <c r="H1614" s="43" t="s">
        <v>3616</v>
      </c>
      <c r="I1614" s="260">
        <v>25554</v>
      </c>
      <c r="J1614" s="258">
        <v>3233</v>
      </c>
      <c r="K1614" s="259">
        <v>249</v>
      </c>
      <c r="L1614" s="170">
        <v>1514.81</v>
      </c>
      <c r="M1614" s="24">
        <f t="shared" si="162"/>
        <v>9.7440713000000005E-3</v>
      </c>
      <c r="N1614" s="24">
        <f t="shared" si="163"/>
        <v>2.0796391899999999E-2</v>
      </c>
      <c r="O1614" s="44">
        <f t="shared" si="164"/>
        <v>5.0516099999999996E-4</v>
      </c>
      <c r="P1614" s="20">
        <f t="shared" si="165"/>
        <v>75774</v>
      </c>
      <c r="Q1614" s="127"/>
      <c r="R1614" s="127"/>
      <c r="S1614" s="127"/>
      <c r="T1614" s="381"/>
      <c r="U1614" s="415"/>
      <c r="V1614" s="304"/>
      <c r="W1614" s="371"/>
      <c r="X1614" s="306"/>
      <c r="Y1614" s="307"/>
      <c r="Z1614" s="311"/>
      <c r="AA1614" s="331"/>
      <c r="AB1614" s="304"/>
      <c r="AC1614" s="351"/>
      <c r="AD1614" s="351"/>
      <c r="AE1614" s="360"/>
      <c r="AF1614" s="361"/>
      <c r="AG1614" s="351"/>
    </row>
    <row r="1615" spans="1:33" ht="15" hidden="1">
      <c r="A1615" s="76" t="s">
        <v>6407</v>
      </c>
      <c r="B1615" s="39" t="s">
        <v>4205</v>
      </c>
      <c r="C1615" s="40" t="s">
        <v>2242</v>
      </c>
      <c r="D1615" s="40" t="s">
        <v>2174</v>
      </c>
      <c r="E1615" s="40" t="s">
        <v>2159</v>
      </c>
      <c r="F1615" s="40">
        <v>3</v>
      </c>
      <c r="G1615" s="42" t="s">
        <v>2109</v>
      </c>
      <c r="H1615" s="43" t="s">
        <v>3617</v>
      </c>
      <c r="I1615" s="260">
        <v>6912</v>
      </c>
      <c r="J1615" s="258">
        <v>874</v>
      </c>
      <c r="K1615" s="259">
        <v>254</v>
      </c>
      <c r="L1615" s="170">
        <v>664.68</v>
      </c>
      <c r="M1615" s="24">
        <f t="shared" si="162"/>
        <v>3.6747685099999997E-2</v>
      </c>
      <c r="N1615" s="24">
        <f t="shared" si="163"/>
        <v>4.83202093E-2</v>
      </c>
      <c r="O1615" s="44">
        <f t="shared" si="164"/>
        <v>1.1737365E-3</v>
      </c>
      <c r="P1615" s="20">
        <f t="shared" si="165"/>
        <v>176060</v>
      </c>
      <c r="Q1615" s="127"/>
      <c r="R1615" s="127"/>
      <c r="S1615" s="127"/>
      <c r="T1615" s="381"/>
      <c r="U1615" s="415"/>
      <c r="V1615" s="304"/>
      <c r="W1615" s="371"/>
      <c r="X1615" s="306"/>
      <c r="Y1615" s="307"/>
      <c r="Z1615" s="311"/>
      <c r="AA1615" s="331"/>
      <c r="AB1615" s="304"/>
      <c r="AC1615" s="351"/>
      <c r="AD1615" s="351"/>
      <c r="AE1615" s="360"/>
      <c r="AF1615" s="361"/>
      <c r="AG1615" s="351"/>
    </row>
    <row r="1616" spans="1:33" ht="15" hidden="1">
      <c r="A1616" s="76" t="s">
        <v>6408</v>
      </c>
      <c r="B1616" s="39" t="s">
        <v>4206</v>
      </c>
      <c r="C1616" s="40" t="s">
        <v>2242</v>
      </c>
      <c r="D1616" s="40" t="s">
        <v>2174</v>
      </c>
      <c r="E1616" s="40" t="s">
        <v>2172</v>
      </c>
      <c r="F1616" s="40" t="s">
        <v>2119</v>
      </c>
      <c r="G1616" s="42" t="s">
        <v>2108</v>
      </c>
      <c r="H1616" s="43" t="s">
        <v>3618</v>
      </c>
      <c r="I1616" s="260">
        <v>2912</v>
      </c>
      <c r="J1616" s="258">
        <v>331</v>
      </c>
      <c r="K1616" s="259">
        <v>83</v>
      </c>
      <c r="L1616" s="170">
        <v>1644.97</v>
      </c>
      <c r="M1616" s="24">
        <f t="shared" si="162"/>
        <v>2.8502747200000001E-2</v>
      </c>
      <c r="N1616" s="24">
        <f t="shared" si="163"/>
        <v>5.7353077999999997E-3</v>
      </c>
      <c r="O1616" s="44">
        <f t="shared" si="164"/>
        <v>1.393152E-4</v>
      </c>
      <c r="P1616" s="20">
        <f t="shared" si="165"/>
        <v>20897</v>
      </c>
      <c r="Q1616" s="127"/>
      <c r="R1616" s="127"/>
      <c r="S1616" s="127"/>
      <c r="T1616" s="381"/>
      <c r="U1616" s="415"/>
      <c r="V1616" s="304"/>
      <c r="W1616" s="371"/>
      <c r="X1616" s="306"/>
      <c r="Y1616" s="307"/>
      <c r="Z1616" s="311"/>
      <c r="AA1616" s="331"/>
      <c r="AB1616" s="304"/>
      <c r="AC1616" s="351"/>
      <c r="AD1616" s="351"/>
      <c r="AE1616" s="360"/>
      <c r="AF1616" s="361"/>
      <c r="AG1616" s="351"/>
    </row>
    <row r="1617" spans="1:33" ht="15" hidden="1">
      <c r="A1617" s="76" t="s">
        <v>6409</v>
      </c>
      <c r="B1617" s="39" t="s">
        <v>4207</v>
      </c>
      <c r="C1617" s="40" t="s">
        <v>2242</v>
      </c>
      <c r="D1617" s="40" t="s">
        <v>2175</v>
      </c>
      <c r="E1617" s="40" t="s">
        <v>2116</v>
      </c>
      <c r="F1617" s="40" t="s">
        <v>2119</v>
      </c>
      <c r="G1617" s="42" t="s">
        <v>2108</v>
      </c>
      <c r="H1617" s="43" t="s">
        <v>3619</v>
      </c>
      <c r="I1617" s="260">
        <v>3097</v>
      </c>
      <c r="J1617" s="258">
        <v>421</v>
      </c>
      <c r="K1617" s="259">
        <v>74</v>
      </c>
      <c r="L1617" s="170">
        <v>1635</v>
      </c>
      <c r="M1617" s="24">
        <f t="shared" si="162"/>
        <v>2.3894090999999999E-2</v>
      </c>
      <c r="N1617" s="24">
        <f t="shared" si="163"/>
        <v>6.1525457000000004E-3</v>
      </c>
      <c r="O1617" s="44">
        <f t="shared" si="164"/>
        <v>1.4945019999999999E-4</v>
      </c>
      <c r="P1617" s="20">
        <f t="shared" si="165"/>
        <v>22417</v>
      </c>
      <c r="Q1617" s="127"/>
      <c r="R1617" s="127"/>
      <c r="S1617" s="127"/>
      <c r="T1617" s="381"/>
      <c r="U1617" s="415"/>
      <c r="V1617" s="304"/>
      <c r="W1617" s="371"/>
      <c r="X1617" s="306"/>
      <c r="Y1617" s="307"/>
      <c r="Z1617" s="311"/>
      <c r="AA1617" s="331"/>
      <c r="AB1617" s="304"/>
      <c r="AC1617" s="351"/>
      <c r="AD1617" s="351"/>
      <c r="AE1617" s="360"/>
      <c r="AF1617" s="361"/>
      <c r="AG1617" s="351"/>
    </row>
    <row r="1618" spans="1:33" ht="15" hidden="1">
      <c r="A1618" s="76" t="s">
        <v>6410</v>
      </c>
      <c r="B1618" s="39" t="s">
        <v>4208</v>
      </c>
      <c r="C1618" s="40" t="s">
        <v>2242</v>
      </c>
      <c r="D1618" s="40" t="s">
        <v>2175</v>
      </c>
      <c r="E1618" s="40" t="s">
        <v>2115</v>
      </c>
      <c r="F1618" s="40" t="s">
        <v>2119</v>
      </c>
      <c r="G1618" s="42" t="s">
        <v>2108</v>
      </c>
      <c r="H1618" s="43" t="s">
        <v>3620</v>
      </c>
      <c r="I1618" s="260">
        <v>4361</v>
      </c>
      <c r="J1618" s="258">
        <v>624</v>
      </c>
      <c r="K1618" s="259">
        <v>115</v>
      </c>
      <c r="L1618" s="170">
        <v>1114.06</v>
      </c>
      <c r="M1618" s="24">
        <f t="shared" si="162"/>
        <v>2.6370098599999999E-2</v>
      </c>
      <c r="N1618" s="24">
        <f t="shared" si="163"/>
        <v>1.47702471E-2</v>
      </c>
      <c r="O1618" s="44">
        <f t="shared" si="164"/>
        <v>3.587811E-4</v>
      </c>
      <c r="P1618" s="20">
        <f t="shared" si="165"/>
        <v>53817</v>
      </c>
      <c r="Q1618" s="127"/>
      <c r="R1618" s="127"/>
      <c r="S1618" s="127"/>
      <c r="T1618" s="381"/>
      <c r="U1618" s="415"/>
      <c r="V1618" s="304"/>
      <c r="W1618" s="371"/>
      <c r="X1618" s="306"/>
      <c r="Y1618" s="307"/>
      <c r="Z1618" s="311"/>
      <c r="AA1618" s="331"/>
      <c r="AB1618" s="304"/>
      <c r="AC1618" s="351"/>
      <c r="AD1618" s="351"/>
      <c r="AE1618" s="360"/>
      <c r="AF1618" s="361"/>
      <c r="AG1618" s="351"/>
    </row>
    <row r="1619" spans="1:33" ht="15" hidden="1">
      <c r="A1619" s="76" t="s">
        <v>6411</v>
      </c>
      <c r="B1619" s="39" t="s">
        <v>4209</v>
      </c>
      <c r="C1619" s="40" t="s">
        <v>2242</v>
      </c>
      <c r="D1619" s="40" t="s">
        <v>2175</v>
      </c>
      <c r="E1619" s="40" t="s">
        <v>2120</v>
      </c>
      <c r="F1619" s="40" t="s">
        <v>2119</v>
      </c>
      <c r="G1619" s="42" t="s">
        <v>2108</v>
      </c>
      <c r="H1619" s="43" t="s">
        <v>3621</v>
      </c>
      <c r="I1619" s="260">
        <v>3148</v>
      </c>
      <c r="J1619" s="258">
        <v>448</v>
      </c>
      <c r="K1619" s="259">
        <v>103</v>
      </c>
      <c r="L1619" s="170">
        <v>1690.9</v>
      </c>
      <c r="M1619" s="24">
        <f t="shared" si="162"/>
        <v>3.27191867E-2</v>
      </c>
      <c r="N1619" s="24">
        <f t="shared" si="163"/>
        <v>8.6688718999999997E-3</v>
      </c>
      <c r="O1619" s="44">
        <f t="shared" si="164"/>
        <v>2.1057380000000001E-4</v>
      </c>
      <c r="P1619" s="20">
        <f t="shared" si="165"/>
        <v>31586</v>
      </c>
      <c r="Q1619" s="127"/>
      <c r="R1619" s="127"/>
      <c r="S1619" s="127"/>
      <c r="T1619" s="381"/>
      <c r="U1619" s="415"/>
      <c r="V1619" s="304"/>
      <c r="W1619" s="371"/>
      <c r="X1619" s="306"/>
      <c r="Y1619" s="307"/>
      <c r="Z1619" s="311"/>
      <c r="AA1619" s="331"/>
      <c r="AB1619" s="304"/>
      <c r="AC1619" s="351"/>
      <c r="AD1619" s="351"/>
      <c r="AE1619" s="360"/>
      <c r="AF1619" s="361"/>
      <c r="AG1619" s="351"/>
    </row>
    <row r="1620" spans="1:33" ht="15" hidden="1">
      <c r="A1620" s="76" t="s">
        <v>6412</v>
      </c>
      <c r="B1620" s="39" t="s">
        <v>4210</v>
      </c>
      <c r="C1620" s="40" t="s">
        <v>2242</v>
      </c>
      <c r="D1620" s="40" t="s">
        <v>2175</v>
      </c>
      <c r="E1620" s="40" t="s">
        <v>2122</v>
      </c>
      <c r="F1620" s="40" t="s">
        <v>2119</v>
      </c>
      <c r="G1620" s="42" t="s">
        <v>2108</v>
      </c>
      <c r="H1620" s="43" t="s">
        <v>3622</v>
      </c>
      <c r="I1620" s="260">
        <v>2947</v>
      </c>
      <c r="J1620" s="258">
        <v>410</v>
      </c>
      <c r="K1620" s="259">
        <v>104</v>
      </c>
      <c r="L1620" s="170">
        <v>1926.57</v>
      </c>
      <c r="M1620" s="24">
        <f t="shared" si="162"/>
        <v>3.5290125499999998E-2</v>
      </c>
      <c r="N1620" s="24">
        <f t="shared" si="163"/>
        <v>7.5102132E-3</v>
      </c>
      <c r="O1620" s="44">
        <f t="shared" si="164"/>
        <v>1.8242900000000001E-4</v>
      </c>
      <c r="P1620" s="20">
        <f t="shared" si="165"/>
        <v>27364</v>
      </c>
      <c r="Q1620" s="127"/>
      <c r="R1620" s="127"/>
      <c r="S1620" s="127"/>
      <c r="T1620" s="381"/>
      <c r="U1620" s="415"/>
      <c r="V1620" s="304"/>
      <c r="W1620" s="371"/>
      <c r="X1620" s="306"/>
      <c r="Y1620" s="307"/>
      <c r="Z1620" s="311"/>
      <c r="AA1620" s="331"/>
      <c r="AB1620" s="304"/>
      <c r="AC1620" s="351"/>
      <c r="AD1620" s="351"/>
      <c r="AE1620" s="360"/>
      <c r="AF1620" s="361"/>
      <c r="AG1620" s="351"/>
    </row>
    <row r="1621" spans="1:33" ht="15" hidden="1">
      <c r="A1621" s="76" t="s">
        <v>6413</v>
      </c>
      <c r="B1621" s="39" t="s">
        <v>4211</v>
      </c>
      <c r="C1621" s="40" t="s">
        <v>2242</v>
      </c>
      <c r="D1621" s="40" t="s">
        <v>2175</v>
      </c>
      <c r="E1621" s="40" t="s">
        <v>2124</v>
      </c>
      <c r="F1621" s="40" t="s">
        <v>2119</v>
      </c>
      <c r="G1621" s="42" t="s">
        <v>2108</v>
      </c>
      <c r="H1621" s="43" t="s">
        <v>3623</v>
      </c>
      <c r="I1621" s="260">
        <v>5915</v>
      </c>
      <c r="J1621" s="258">
        <v>883</v>
      </c>
      <c r="K1621" s="259">
        <v>73</v>
      </c>
      <c r="L1621" s="170">
        <v>923.8</v>
      </c>
      <c r="M1621" s="24">
        <f t="shared" si="162"/>
        <v>1.2341504600000001E-2</v>
      </c>
      <c r="N1621" s="24">
        <f t="shared" si="163"/>
        <v>1.1796437E-2</v>
      </c>
      <c r="O1621" s="44">
        <f t="shared" si="164"/>
        <v>2.8654489999999999E-4</v>
      </c>
      <c r="P1621" s="20">
        <f t="shared" si="165"/>
        <v>42981</v>
      </c>
      <c r="Q1621" s="127"/>
      <c r="R1621" s="127"/>
      <c r="S1621" s="127"/>
      <c r="T1621" s="381"/>
      <c r="U1621" s="415"/>
      <c r="V1621" s="304"/>
      <c r="W1621" s="371"/>
      <c r="X1621" s="306"/>
      <c r="Y1621" s="307"/>
      <c r="Z1621" s="311"/>
      <c r="AA1621" s="331"/>
      <c r="AB1621" s="304"/>
      <c r="AC1621" s="351"/>
      <c r="AD1621" s="351"/>
      <c r="AE1621" s="360"/>
      <c r="AF1621" s="361"/>
      <c r="AG1621" s="351"/>
    </row>
    <row r="1622" spans="1:33" ht="15" hidden="1">
      <c r="A1622" s="76" t="s">
        <v>6414</v>
      </c>
      <c r="B1622" s="39" t="s">
        <v>4212</v>
      </c>
      <c r="C1622" s="40" t="s">
        <v>2242</v>
      </c>
      <c r="D1622" s="40" t="s">
        <v>2175</v>
      </c>
      <c r="E1622" s="40" t="s">
        <v>2126</v>
      </c>
      <c r="F1622" s="40" t="s">
        <v>2119</v>
      </c>
      <c r="G1622" s="42" t="s">
        <v>2108</v>
      </c>
      <c r="H1622" s="43" t="s">
        <v>3624</v>
      </c>
      <c r="I1622" s="260">
        <v>2341</v>
      </c>
      <c r="J1622" s="258">
        <v>340</v>
      </c>
      <c r="K1622" s="259">
        <v>114</v>
      </c>
      <c r="L1622" s="170">
        <v>754.29</v>
      </c>
      <c r="M1622" s="24">
        <f t="shared" ref="M1622:M1643" si="166" xml:space="preserve"> ROUNDDOWN(K1622/I1622,10)</f>
        <v>4.86971379E-2</v>
      </c>
      <c r="N1622" s="24">
        <f t="shared" ref="N1622:N1643" si="167">ROUNDDOWN(J1622*M1622/L1622,10)</f>
        <v>2.19504791E-2</v>
      </c>
      <c r="O1622" s="44">
        <f t="shared" ref="O1622:O1643" si="168">ROUNDDOWN(N1622/$N$2499,10)</f>
        <v>5.3319469999999999E-4</v>
      </c>
      <c r="P1622" s="20">
        <f t="shared" si="165"/>
        <v>79979</v>
      </c>
      <c r="Q1622" s="127"/>
      <c r="R1622" s="127"/>
      <c r="S1622" s="127"/>
      <c r="T1622" s="381"/>
      <c r="U1622" s="415"/>
      <c r="V1622" s="304"/>
      <c r="W1622" s="371"/>
      <c r="X1622" s="306"/>
      <c r="Y1622" s="307"/>
      <c r="Z1622" s="311"/>
      <c r="AA1622" s="331"/>
      <c r="AB1622" s="304"/>
      <c r="AC1622" s="351"/>
      <c r="AD1622" s="351"/>
      <c r="AE1622" s="360"/>
      <c r="AF1622" s="361"/>
      <c r="AG1622" s="351"/>
    </row>
    <row r="1623" spans="1:33" ht="15" hidden="1">
      <c r="A1623" s="76" t="s">
        <v>6415</v>
      </c>
      <c r="B1623" s="39" t="s">
        <v>4213</v>
      </c>
      <c r="C1623" s="40" t="s">
        <v>2242</v>
      </c>
      <c r="D1623" s="40" t="s">
        <v>2175</v>
      </c>
      <c r="E1623" s="40" t="s">
        <v>2133</v>
      </c>
      <c r="F1623" s="40" t="s">
        <v>2119</v>
      </c>
      <c r="G1623" s="42" t="s">
        <v>2108</v>
      </c>
      <c r="H1623" s="43" t="s">
        <v>3625</v>
      </c>
      <c r="I1623" s="260">
        <v>7682</v>
      </c>
      <c r="J1623" s="258">
        <v>1118</v>
      </c>
      <c r="K1623" s="259">
        <v>115</v>
      </c>
      <c r="L1623" s="170">
        <v>3010.61</v>
      </c>
      <c r="M1623" s="24">
        <f t="shared" si="166"/>
        <v>1.4970059799999999E-2</v>
      </c>
      <c r="N1623" s="24">
        <f t="shared" si="167"/>
        <v>5.5591813000000004E-3</v>
      </c>
      <c r="O1623" s="44">
        <f t="shared" si="168"/>
        <v>1.3503690000000001E-4</v>
      </c>
      <c r="P1623" s="20">
        <f t="shared" si="165"/>
        <v>20255</v>
      </c>
      <c r="Q1623" s="127"/>
      <c r="R1623" s="127"/>
      <c r="S1623" s="127"/>
      <c r="T1623" s="381"/>
      <c r="U1623" s="415"/>
      <c r="V1623" s="304"/>
      <c r="W1623" s="371"/>
      <c r="X1623" s="306"/>
      <c r="Y1623" s="307"/>
      <c r="Z1623" s="311"/>
      <c r="AA1623" s="331"/>
      <c r="AB1623" s="304"/>
      <c r="AC1623" s="351"/>
      <c r="AD1623" s="351"/>
      <c r="AE1623" s="360"/>
      <c r="AF1623" s="361"/>
      <c r="AG1623" s="351"/>
    </row>
    <row r="1624" spans="1:33" ht="15" hidden="1">
      <c r="A1624" s="76" t="s">
        <v>6416</v>
      </c>
      <c r="B1624" s="39" t="s">
        <v>4214</v>
      </c>
      <c r="C1624" s="40" t="s">
        <v>2242</v>
      </c>
      <c r="D1624" s="40" t="s">
        <v>2175</v>
      </c>
      <c r="E1624" s="40" t="s">
        <v>2157</v>
      </c>
      <c r="F1624" s="40" t="s">
        <v>2119</v>
      </c>
      <c r="G1624" s="42" t="s">
        <v>2108</v>
      </c>
      <c r="H1624" s="43" t="s">
        <v>3626</v>
      </c>
      <c r="I1624" s="260">
        <v>3907</v>
      </c>
      <c r="J1624" s="258">
        <v>552</v>
      </c>
      <c r="K1624" s="259">
        <v>80</v>
      </c>
      <c r="L1624" s="170">
        <v>1349.57</v>
      </c>
      <c r="M1624" s="24">
        <f t="shared" si="166"/>
        <v>2.04760685E-2</v>
      </c>
      <c r="N1624" s="24">
        <f t="shared" si="167"/>
        <v>8.3751044999999993E-3</v>
      </c>
      <c r="O1624" s="44">
        <f t="shared" si="168"/>
        <v>2.0343790000000001E-4</v>
      </c>
      <c r="P1624" s="20">
        <f t="shared" si="165"/>
        <v>30515</v>
      </c>
      <c r="Q1624" s="127"/>
      <c r="R1624" s="127"/>
      <c r="S1624" s="127"/>
      <c r="T1624" s="381"/>
      <c r="U1624" s="415"/>
      <c r="V1624" s="304"/>
      <c r="W1624" s="371"/>
      <c r="X1624" s="306"/>
      <c r="Y1624" s="307"/>
      <c r="Z1624" s="311"/>
      <c r="AA1624" s="331"/>
      <c r="AB1624" s="304"/>
      <c r="AC1624" s="351"/>
      <c r="AD1624" s="351"/>
      <c r="AE1624" s="360"/>
      <c r="AF1624" s="361"/>
      <c r="AG1624" s="351"/>
    </row>
    <row r="1625" spans="1:33" ht="15" hidden="1">
      <c r="A1625" s="76" t="s">
        <v>6417</v>
      </c>
      <c r="B1625" s="39" t="s">
        <v>4215</v>
      </c>
      <c r="C1625" s="40" t="s">
        <v>2242</v>
      </c>
      <c r="D1625" s="40" t="s">
        <v>2175</v>
      </c>
      <c r="E1625" s="40" t="s">
        <v>2159</v>
      </c>
      <c r="F1625" s="40" t="s">
        <v>2119</v>
      </c>
      <c r="G1625" s="42" t="s">
        <v>2108</v>
      </c>
      <c r="H1625" s="43" t="s">
        <v>3627</v>
      </c>
      <c r="I1625" s="260">
        <v>2394</v>
      </c>
      <c r="J1625" s="258">
        <v>325</v>
      </c>
      <c r="K1625" s="259">
        <v>83</v>
      </c>
      <c r="L1625" s="170">
        <v>792.81</v>
      </c>
      <c r="M1625" s="24">
        <f t="shared" si="166"/>
        <v>3.4670008299999999E-2</v>
      </c>
      <c r="N1625" s="24">
        <f t="shared" si="167"/>
        <v>1.4212425000000001E-2</v>
      </c>
      <c r="O1625" s="44">
        <f t="shared" si="168"/>
        <v>3.4523110000000002E-4</v>
      </c>
      <c r="P1625" s="20">
        <f t="shared" si="165"/>
        <v>51784</v>
      </c>
      <c r="Q1625" s="127"/>
      <c r="R1625" s="127"/>
      <c r="S1625" s="127"/>
      <c r="T1625" s="381"/>
      <c r="U1625" s="415"/>
      <c r="V1625" s="304"/>
      <c r="W1625" s="371"/>
      <c r="X1625" s="306"/>
      <c r="Y1625" s="307"/>
      <c r="Z1625" s="311"/>
      <c r="AA1625" s="331"/>
      <c r="AB1625" s="304"/>
      <c r="AC1625" s="351"/>
      <c r="AD1625" s="351"/>
      <c r="AE1625" s="360"/>
      <c r="AF1625" s="361"/>
      <c r="AG1625" s="351"/>
    </row>
    <row r="1626" spans="1:33" ht="15" hidden="1">
      <c r="A1626" s="76" t="s">
        <v>6418</v>
      </c>
      <c r="B1626" s="39" t="s">
        <v>4216</v>
      </c>
      <c r="C1626" s="40" t="s">
        <v>2242</v>
      </c>
      <c r="D1626" s="40" t="s">
        <v>2177</v>
      </c>
      <c r="E1626" s="40" t="s">
        <v>2116</v>
      </c>
      <c r="F1626" s="40" t="s">
        <v>2117</v>
      </c>
      <c r="G1626" s="42" t="s">
        <v>2107</v>
      </c>
      <c r="H1626" s="43" t="s">
        <v>3628</v>
      </c>
      <c r="I1626" s="260">
        <v>9414</v>
      </c>
      <c r="J1626" s="258">
        <v>1272</v>
      </c>
      <c r="K1626" s="259">
        <v>11</v>
      </c>
      <c r="L1626" s="170">
        <v>2155.2800000000002</v>
      </c>
      <c r="M1626" s="24">
        <f t="shared" si="166"/>
        <v>1.1684724E-3</v>
      </c>
      <c r="N1626" s="24">
        <f t="shared" si="167"/>
        <v>6.8960729999999995E-4</v>
      </c>
      <c r="O1626" s="44">
        <f t="shared" si="168"/>
        <v>1.67511E-5</v>
      </c>
      <c r="P1626" s="20">
        <f t="shared" si="165"/>
        <v>2512</v>
      </c>
      <c r="Q1626" s="127"/>
      <c r="R1626" s="127"/>
      <c r="S1626" s="127"/>
      <c r="T1626" s="381"/>
      <c r="U1626" s="415"/>
      <c r="V1626" s="304"/>
      <c r="W1626" s="371"/>
      <c r="X1626" s="306"/>
      <c r="Y1626" s="307"/>
      <c r="Z1626" s="311"/>
      <c r="AA1626" s="331"/>
      <c r="AB1626" s="304"/>
      <c r="AC1626" s="351"/>
      <c r="AD1626" s="351"/>
      <c r="AE1626" s="360"/>
      <c r="AF1626" s="361"/>
      <c r="AG1626" s="351"/>
    </row>
    <row r="1627" spans="1:33" ht="15" hidden="1">
      <c r="A1627" s="76" t="s">
        <v>6419</v>
      </c>
      <c r="B1627" s="39" t="s">
        <v>4217</v>
      </c>
      <c r="C1627" s="40" t="s">
        <v>2242</v>
      </c>
      <c r="D1627" s="40" t="s">
        <v>2177</v>
      </c>
      <c r="E1627" s="40" t="s">
        <v>2115</v>
      </c>
      <c r="F1627" s="40">
        <v>3</v>
      </c>
      <c r="G1627" s="42" t="s">
        <v>2109</v>
      </c>
      <c r="H1627" s="43" t="s">
        <v>3629</v>
      </c>
      <c r="I1627" s="260">
        <v>8654</v>
      </c>
      <c r="J1627" s="258">
        <v>973</v>
      </c>
      <c r="K1627" s="259">
        <v>181</v>
      </c>
      <c r="L1627" s="170">
        <v>1022.23</v>
      </c>
      <c r="M1627" s="24">
        <f t="shared" si="166"/>
        <v>2.0915183699999999E-2</v>
      </c>
      <c r="N1627" s="24">
        <f t="shared" si="167"/>
        <v>1.99079206E-2</v>
      </c>
      <c r="O1627" s="44">
        <f t="shared" si="168"/>
        <v>4.8357929999999998E-4</v>
      </c>
      <c r="P1627" s="20">
        <f t="shared" si="165"/>
        <v>72536</v>
      </c>
      <c r="Q1627" s="127"/>
      <c r="R1627" s="127"/>
      <c r="S1627" s="127"/>
      <c r="T1627" s="381"/>
      <c r="U1627" s="415"/>
      <c r="V1627" s="304"/>
      <c r="W1627" s="371"/>
      <c r="X1627" s="306"/>
      <c r="Y1627" s="307"/>
      <c r="Z1627" s="311"/>
      <c r="AA1627" s="331"/>
      <c r="AB1627" s="304"/>
      <c r="AC1627" s="351"/>
      <c r="AD1627" s="351"/>
      <c r="AE1627" s="360"/>
      <c r="AF1627" s="361"/>
      <c r="AG1627" s="351"/>
    </row>
    <row r="1628" spans="1:33" ht="15" hidden="1">
      <c r="A1628" s="77">
        <v>2013033</v>
      </c>
      <c r="B1628" s="39" t="s">
        <v>4218</v>
      </c>
      <c r="C1628" s="40" t="s">
        <v>2242</v>
      </c>
      <c r="D1628" s="40" t="s">
        <v>2177</v>
      </c>
      <c r="E1628" s="40" t="s">
        <v>2120</v>
      </c>
      <c r="F1628" s="40">
        <v>3</v>
      </c>
      <c r="G1628" s="42" t="s">
        <v>2109</v>
      </c>
      <c r="H1628" s="43" t="s">
        <v>4325</v>
      </c>
      <c r="I1628" s="260">
        <v>6393</v>
      </c>
      <c r="J1628" s="258">
        <v>876</v>
      </c>
      <c r="K1628" s="259">
        <v>65</v>
      </c>
      <c r="L1628" s="170">
        <v>1357.82</v>
      </c>
      <c r="M1628" s="24">
        <f t="shared" si="166"/>
        <v>1.01673705E-2</v>
      </c>
      <c r="N1628" s="24">
        <f t="shared" si="167"/>
        <v>6.5594972000000001E-3</v>
      </c>
      <c r="O1628" s="44">
        <f t="shared" si="168"/>
        <v>1.5933540000000001E-4</v>
      </c>
      <c r="P1628" s="20">
        <f t="shared" si="165"/>
        <v>23900</v>
      </c>
      <c r="Q1628" s="127"/>
      <c r="R1628" s="127"/>
      <c r="S1628" s="127"/>
      <c r="T1628" s="381"/>
      <c r="U1628" s="415"/>
      <c r="V1628" s="304"/>
      <c r="W1628" s="371"/>
      <c r="X1628" s="306"/>
      <c r="Y1628" s="307"/>
      <c r="Z1628" s="311"/>
      <c r="AA1628" s="331"/>
      <c r="AB1628" s="304"/>
      <c r="AC1628" s="351"/>
      <c r="AD1628" s="351"/>
      <c r="AE1628" s="360"/>
      <c r="AF1628" s="361"/>
      <c r="AG1628" s="351"/>
    </row>
    <row r="1629" spans="1:33" ht="15" hidden="1">
      <c r="A1629" s="76" t="s">
        <v>6420</v>
      </c>
      <c r="B1629" s="39" t="s">
        <v>4219</v>
      </c>
      <c r="C1629" s="40" t="s">
        <v>2242</v>
      </c>
      <c r="D1629" s="40" t="s">
        <v>2177</v>
      </c>
      <c r="E1629" s="40" t="s">
        <v>2122</v>
      </c>
      <c r="F1629" s="40" t="s">
        <v>2119</v>
      </c>
      <c r="G1629" s="42" t="s">
        <v>2108</v>
      </c>
      <c r="H1629" s="43" t="s">
        <v>3630</v>
      </c>
      <c r="I1629" s="260">
        <v>4406</v>
      </c>
      <c r="J1629" s="258">
        <v>584</v>
      </c>
      <c r="K1629" s="259">
        <v>57</v>
      </c>
      <c r="L1629" s="170">
        <v>1138.5999999999999</v>
      </c>
      <c r="M1629" s="24">
        <f t="shared" si="166"/>
        <v>1.29369042E-2</v>
      </c>
      <c r="N1629" s="24">
        <f t="shared" si="167"/>
        <v>6.6354750999999997E-3</v>
      </c>
      <c r="O1629" s="44">
        <f t="shared" si="168"/>
        <v>1.6118099999999999E-4</v>
      </c>
      <c r="P1629" s="20">
        <f t="shared" si="165"/>
        <v>24177</v>
      </c>
      <c r="Q1629" s="127"/>
      <c r="R1629" s="127"/>
      <c r="S1629" s="127"/>
      <c r="T1629" s="381"/>
      <c r="U1629" s="415"/>
      <c r="V1629" s="304"/>
      <c r="W1629" s="371"/>
      <c r="X1629" s="306"/>
      <c r="Y1629" s="307"/>
      <c r="Z1629" s="311"/>
      <c r="AA1629" s="331"/>
      <c r="AB1629" s="304"/>
      <c r="AC1629" s="351"/>
      <c r="AD1629" s="351"/>
      <c r="AE1629" s="360"/>
      <c r="AF1629" s="361"/>
      <c r="AG1629" s="351"/>
    </row>
    <row r="1630" spans="1:33" ht="15" hidden="1">
      <c r="A1630" s="76" t="s">
        <v>6421</v>
      </c>
      <c r="B1630" s="39" t="s">
        <v>4220</v>
      </c>
      <c r="C1630" s="40" t="s">
        <v>2242</v>
      </c>
      <c r="D1630" s="40" t="s">
        <v>2177</v>
      </c>
      <c r="E1630" s="40" t="s">
        <v>2124</v>
      </c>
      <c r="F1630" s="40" t="s">
        <v>2119</v>
      </c>
      <c r="G1630" s="42" t="s">
        <v>2108</v>
      </c>
      <c r="H1630" s="43" t="s">
        <v>3631</v>
      </c>
      <c r="I1630" s="260">
        <v>3252</v>
      </c>
      <c r="J1630" s="258">
        <v>395</v>
      </c>
      <c r="K1630" s="259">
        <v>71</v>
      </c>
      <c r="L1630" s="170">
        <v>695.31</v>
      </c>
      <c r="M1630" s="24">
        <f t="shared" si="166"/>
        <v>2.1832718300000001E-2</v>
      </c>
      <c r="N1630" s="24">
        <f t="shared" si="167"/>
        <v>1.2402991E-2</v>
      </c>
      <c r="O1630" s="44">
        <f t="shared" si="168"/>
        <v>3.0127849999999999E-4</v>
      </c>
      <c r="P1630" s="20">
        <f t="shared" si="165"/>
        <v>45191</v>
      </c>
      <c r="Q1630" s="127"/>
      <c r="R1630" s="127"/>
      <c r="S1630" s="127"/>
      <c r="T1630" s="381"/>
      <c r="U1630" s="415"/>
      <c r="V1630" s="304"/>
      <c r="W1630" s="371"/>
      <c r="X1630" s="306"/>
      <c r="Y1630" s="307"/>
      <c r="Z1630" s="311"/>
      <c r="AA1630" s="331"/>
      <c r="AB1630" s="304"/>
      <c r="AC1630" s="351"/>
      <c r="AD1630" s="351"/>
      <c r="AE1630" s="360"/>
      <c r="AF1630" s="361"/>
      <c r="AG1630" s="351"/>
    </row>
    <row r="1631" spans="1:33" ht="15" hidden="1">
      <c r="A1631" s="76" t="s">
        <v>6422</v>
      </c>
      <c r="B1631" s="39" t="s">
        <v>4221</v>
      </c>
      <c r="C1631" s="40" t="s">
        <v>2242</v>
      </c>
      <c r="D1631" s="40" t="s">
        <v>2177</v>
      </c>
      <c r="E1631" s="40" t="s">
        <v>2126</v>
      </c>
      <c r="F1631" s="40" t="s">
        <v>2119</v>
      </c>
      <c r="G1631" s="42" t="s">
        <v>2108</v>
      </c>
      <c r="H1631" s="43" t="s">
        <v>3632</v>
      </c>
      <c r="I1631" s="260">
        <v>3099</v>
      </c>
      <c r="J1631" s="258">
        <v>421</v>
      </c>
      <c r="K1631" s="259">
        <v>81</v>
      </c>
      <c r="L1631" s="170">
        <v>1087.56</v>
      </c>
      <c r="M1631" s="24">
        <f t="shared" si="166"/>
        <v>2.6137463600000001E-2</v>
      </c>
      <c r="N1631" s="24">
        <f t="shared" si="167"/>
        <v>1.01179449E-2</v>
      </c>
      <c r="O1631" s="44">
        <f t="shared" si="168"/>
        <v>2.4577289999999999E-4</v>
      </c>
      <c r="P1631" s="20">
        <f t="shared" si="165"/>
        <v>36865</v>
      </c>
      <c r="Q1631" s="127"/>
      <c r="R1631" s="127"/>
      <c r="S1631" s="127"/>
      <c r="T1631" s="381"/>
      <c r="U1631" s="415"/>
      <c r="V1631" s="304"/>
      <c r="W1631" s="371"/>
      <c r="X1631" s="306"/>
      <c r="Y1631" s="307"/>
      <c r="Z1631" s="311"/>
      <c r="AA1631" s="331"/>
      <c r="AB1631" s="304"/>
      <c r="AC1631" s="351"/>
      <c r="AD1631" s="351"/>
      <c r="AE1631" s="360"/>
      <c r="AF1631" s="361"/>
      <c r="AG1631" s="351"/>
    </row>
    <row r="1632" spans="1:33" ht="15" hidden="1">
      <c r="A1632" s="76" t="s">
        <v>6423</v>
      </c>
      <c r="B1632" s="39" t="s">
        <v>4222</v>
      </c>
      <c r="C1632" s="40" t="s">
        <v>2242</v>
      </c>
      <c r="D1632" s="40" t="s">
        <v>2177</v>
      </c>
      <c r="E1632" s="40" t="s">
        <v>2133</v>
      </c>
      <c r="F1632" s="40" t="s">
        <v>2119</v>
      </c>
      <c r="G1632" s="42" t="s">
        <v>2108</v>
      </c>
      <c r="H1632" s="43" t="s">
        <v>3633</v>
      </c>
      <c r="I1632" s="260">
        <v>3910</v>
      </c>
      <c r="J1632" s="258">
        <v>554</v>
      </c>
      <c r="K1632" s="259">
        <v>57</v>
      </c>
      <c r="L1632" s="170">
        <v>828.9</v>
      </c>
      <c r="M1632" s="24">
        <f t="shared" si="166"/>
        <v>1.4578005099999999E-2</v>
      </c>
      <c r="N1632" s="24">
        <f t="shared" si="167"/>
        <v>9.7432921000000002E-3</v>
      </c>
      <c r="O1632" s="44">
        <f t="shared" si="168"/>
        <v>2.3667229999999999E-4</v>
      </c>
      <c r="P1632" s="20">
        <f t="shared" si="165"/>
        <v>35500</v>
      </c>
      <c r="Q1632" s="127"/>
      <c r="R1632" s="127"/>
      <c r="S1632" s="127"/>
      <c r="T1632" s="381"/>
      <c r="U1632" s="415"/>
      <c r="V1632" s="304"/>
      <c r="W1632" s="371"/>
      <c r="X1632" s="306"/>
      <c r="Y1632" s="307"/>
      <c r="Z1632" s="311"/>
      <c r="AA1632" s="331"/>
      <c r="AB1632" s="304"/>
      <c r="AC1632" s="351"/>
      <c r="AD1632" s="351"/>
      <c r="AE1632" s="360"/>
      <c r="AF1632" s="361"/>
      <c r="AG1632" s="351"/>
    </row>
    <row r="1633" spans="1:33" ht="15" hidden="1">
      <c r="A1633" s="76" t="s">
        <v>6424</v>
      </c>
      <c r="B1633" s="39" t="s">
        <v>4223</v>
      </c>
      <c r="C1633" s="40" t="s">
        <v>2242</v>
      </c>
      <c r="D1633" s="40" t="s">
        <v>2177</v>
      </c>
      <c r="E1633" s="40" t="s">
        <v>2157</v>
      </c>
      <c r="F1633" s="40" t="s">
        <v>2119</v>
      </c>
      <c r="G1633" s="42" t="s">
        <v>2108</v>
      </c>
      <c r="H1633" s="43" t="s">
        <v>3634</v>
      </c>
      <c r="I1633" s="260">
        <v>5761</v>
      </c>
      <c r="J1633" s="258">
        <v>747</v>
      </c>
      <c r="K1633" s="259">
        <v>109</v>
      </c>
      <c r="L1633" s="170">
        <v>1138.68</v>
      </c>
      <c r="M1633" s="24">
        <f t="shared" si="166"/>
        <v>1.8920326299999998E-2</v>
      </c>
      <c r="N1633" s="24">
        <f t="shared" si="167"/>
        <v>1.2412164700000001E-2</v>
      </c>
      <c r="O1633" s="44">
        <f t="shared" si="168"/>
        <v>3.015014E-4</v>
      </c>
      <c r="P1633" s="20">
        <f t="shared" si="165"/>
        <v>45225</v>
      </c>
      <c r="Q1633" s="127"/>
      <c r="R1633" s="127"/>
      <c r="S1633" s="127"/>
      <c r="T1633" s="381"/>
      <c r="U1633" s="415"/>
      <c r="V1633" s="304"/>
      <c r="W1633" s="371"/>
      <c r="X1633" s="306"/>
      <c r="Y1633" s="307"/>
      <c r="Z1633" s="311"/>
      <c r="AA1633" s="331"/>
      <c r="AB1633" s="304"/>
      <c r="AC1633" s="351"/>
      <c r="AD1633" s="351"/>
      <c r="AE1633" s="360"/>
      <c r="AF1633" s="361"/>
      <c r="AG1633" s="351"/>
    </row>
    <row r="1634" spans="1:33" ht="15" hidden="1">
      <c r="A1634" s="77">
        <v>2013093</v>
      </c>
      <c r="B1634" s="39" t="s">
        <v>4224</v>
      </c>
      <c r="C1634" s="40" t="s">
        <v>2242</v>
      </c>
      <c r="D1634" s="40" t="s">
        <v>2177</v>
      </c>
      <c r="E1634" s="40" t="s">
        <v>2159</v>
      </c>
      <c r="F1634" s="40">
        <v>3</v>
      </c>
      <c r="G1634" s="42" t="s">
        <v>2109</v>
      </c>
      <c r="H1634" s="43" t="s">
        <v>3635</v>
      </c>
      <c r="I1634" s="260">
        <v>6958</v>
      </c>
      <c r="J1634" s="258">
        <v>957</v>
      </c>
      <c r="K1634" s="259">
        <v>80</v>
      </c>
      <c r="L1634" s="170">
        <v>1465.5</v>
      </c>
      <c r="M1634" s="24">
        <f t="shared" si="166"/>
        <v>1.14975567E-2</v>
      </c>
      <c r="N1634" s="24">
        <f t="shared" si="167"/>
        <v>7.5081280999999998E-3</v>
      </c>
      <c r="O1634" s="44">
        <f t="shared" si="168"/>
        <v>1.823784E-4</v>
      </c>
      <c r="P1634" s="20">
        <f t="shared" si="165"/>
        <v>27356</v>
      </c>
      <c r="Q1634" s="127"/>
      <c r="R1634" s="127"/>
      <c r="S1634" s="127"/>
      <c r="T1634" s="381"/>
      <c r="U1634" s="415"/>
      <c r="V1634" s="304"/>
      <c r="W1634" s="371"/>
      <c r="X1634" s="306"/>
      <c r="Y1634" s="307"/>
      <c r="Z1634" s="311"/>
      <c r="AA1634" s="331"/>
      <c r="AB1634" s="304"/>
      <c r="AC1634" s="351"/>
      <c r="AD1634" s="351"/>
      <c r="AE1634" s="360"/>
      <c r="AF1634" s="361"/>
      <c r="AG1634" s="351"/>
    </row>
    <row r="1635" spans="1:33" ht="15" hidden="1">
      <c r="A1635" s="76" t="s">
        <v>6425</v>
      </c>
      <c r="B1635" s="39" t="s">
        <v>4225</v>
      </c>
      <c r="C1635" s="40" t="s">
        <v>2242</v>
      </c>
      <c r="D1635" s="40" t="s">
        <v>2177</v>
      </c>
      <c r="E1635" s="40" t="s">
        <v>2172</v>
      </c>
      <c r="F1635" s="40" t="s">
        <v>2119</v>
      </c>
      <c r="G1635" s="42" t="s">
        <v>2108</v>
      </c>
      <c r="H1635" s="43" t="s">
        <v>3628</v>
      </c>
      <c r="I1635" s="260">
        <v>5401</v>
      </c>
      <c r="J1635" s="258">
        <v>793</v>
      </c>
      <c r="K1635" s="259">
        <v>63</v>
      </c>
      <c r="L1635" s="170">
        <v>1366.44</v>
      </c>
      <c r="M1635" s="24">
        <f t="shared" si="166"/>
        <v>1.16645065E-2</v>
      </c>
      <c r="N1635" s="24">
        <f t="shared" si="167"/>
        <v>6.7693813999999998E-3</v>
      </c>
      <c r="O1635" s="44">
        <f t="shared" si="168"/>
        <v>1.644336E-4</v>
      </c>
      <c r="P1635" s="20">
        <f t="shared" si="165"/>
        <v>24665</v>
      </c>
      <c r="Q1635" s="127"/>
      <c r="R1635" s="127"/>
      <c r="S1635" s="127"/>
      <c r="T1635" s="381"/>
      <c r="U1635" s="415"/>
      <c r="V1635" s="304"/>
      <c r="W1635" s="371"/>
      <c r="X1635" s="306"/>
      <c r="Y1635" s="307"/>
      <c r="Z1635" s="311"/>
      <c r="AA1635" s="331"/>
      <c r="AB1635" s="304"/>
      <c r="AC1635" s="351"/>
      <c r="AD1635" s="351"/>
      <c r="AE1635" s="360"/>
      <c r="AF1635" s="361"/>
      <c r="AG1635" s="351"/>
    </row>
    <row r="1636" spans="1:33" ht="15" hidden="1">
      <c r="A1636" s="76" t="s">
        <v>6426</v>
      </c>
      <c r="B1636" s="39" t="s">
        <v>4226</v>
      </c>
      <c r="C1636" s="40" t="s">
        <v>2242</v>
      </c>
      <c r="D1636" s="40" t="s">
        <v>2179</v>
      </c>
      <c r="E1636" s="40" t="s">
        <v>2116</v>
      </c>
      <c r="F1636" s="40" t="s">
        <v>2117</v>
      </c>
      <c r="G1636" s="42" t="s">
        <v>2107</v>
      </c>
      <c r="H1636" s="43" t="s">
        <v>3636</v>
      </c>
      <c r="I1636" s="260">
        <v>22166</v>
      </c>
      <c r="J1636" s="258">
        <v>2717</v>
      </c>
      <c r="K1636" s="259">
        <v>211</v>
      </c>
      <c r="L1636" s="170">
        <v>1183.32</v>
      </c>
      <c r="M1636" s="24">
        <f t="shared" si="166"/>
        <v>9.5190832000000003E-3</v>
      </c>
      <c r="N1636" s="24">
        <f t="shared" si="167"/>
        <v>2.1856597500000002E-2</v>
      </c>
      <c r="O1636" s="44">
        <f t="shared" si="168"/>
        <v>5.3091420000000002E-4</v>
      </c>
      <c r="P1636" s="20">
        <f t="shared" si="165"/>
        <v>79637</v>
      </c>
      <c r="Q1636" s="127"/>
      <c r="R1636" s="127"/>
      <c r="S1636" s="127"/>
      <c r="T1636" s="381"/>
      <c r="U1636" s="415"/>
      <c r="V1636" s="304"/>
      <c r="W1636" s="371"/>
      <c r="X1636" s="306"/>
      <c r="Y1636" s="307"/>
      <c r="Z1636" s="311"/>
      <c r="AA1636" s="331"/>
      <c r="AB1636" s="304"/>
      <c r="AC1636" s="351"/>
      <c r="AD1636" s="351"/>
      <c r="AE1636" s="360"/>
      <c r="AF1636" s="361"/>
      <c r="AG1636" s="351"/>
    </row>
    <row r="1637" spans="1:33" ht="15" hidden="1">
      <c r="A1637" s="76" t="s">
        <v>6427</v>
      </c>
      <c r="B1637" s="39" t="s">
        <v>4227</v>
      </c>
      <c r="C1637" s="40" t="s">
        <v>2242</v>
      </c>
      <c r="D1637" s="40" t="s">
        <v>2179</v>
      </c>
      <c r="E1637" s="40" t="s">
        <v>2115</v>
      </c>
      <c r="F1637" s="40" t="s">
        <v>2119</v>
      </c>
      <c r="G1637" s="42" t="s">
        <v>2108</v>
      </c>
      <c r="H1637" s="43" t="s">
        <v>3637</v>
      </c>
      <c r="I1637" s="260">
        <v>2318</v>
      </c>
      <c r="J1637" s="258">
        <v>300</v>
      </c>
      <c r="K1637" s="259">
        <v>37</v>
      </c>
      <c r="L1637" s="170">
        <v>707.2</v>
      </c>
      <c r="M1637" s="24">
        <f t="shared" si="166"/>
        <v>1.5962036200000002E-2</v>
      </c>
      <c r="N1637" s="24">
        <f t="shared" si="167"/>
        <v>6.7712257000000003E-3</v>
      </c>
      <c r="O1637" s="44">
        <f t="shared" si="168"/>
        <v>1.6447839999999999E-4</v>
      </c>
      <c r="P1637" s="20">
        <f t="shared" si="165"/>
        <v>24671</v>
      </c>
      <c r="Q1637" s="127"/>
      <c r="R1637" s="127"/>
      <c r="S1637" s="127"/>
      <c r="T1637" s="381"/>
      <c r="U1637" s="415"/>
      <c r="V1637" s="304"/>
      <c r="W1637" s="371"/>
      <c r="X1637" s="306"/>
      <c r="Y1637" s="307"/>
      <c r="Z1637" s="311"/>
      <c r="AA1637" s="331"/>
      <c r="AB1637" s="304"/>
      <c r="AC1637" s="351"/>
      <c r="AD1637" s="351"/>
      <c r="AE1637" s="360"/>
      <c r="AF1637" s="361"/>
      <c r="AG1637" s="351"/>
    </row>
    <row r="1638" spans="1:33" ht="15" hidden="1">
      <c r="A1638" s="76" t="s">
        <v>6428</v>
      </c>
      <c r="B1638" s="39" t="s">
        <v>4228</v>
      </c>
      <c r="C1638" s="40" t="s">
        <v>2242</v>
      </c>
      <c r="D1638" s="40" t="s">
        <v>2179</v>
      </c>
      <c r="E1638" s="40" t="s">
        <v>2120</v>
      </c>
      <c r="F1638" s="40" t="s">
        <v>2119</v>
      </c>
      <c r="G1638" s="42" t="s">
        <v>2108</v>
      </c>
      <c r="H1638" s="43" t="s">
        <v>3638</v>
      </c>
      <c r="I1638" s="260">
        <v>5572</v>
      </c>
      <c r="J1638" s="258">
        <v>767</v>
      </c>
      <c r="K1638" s="259">
        <v>142</v>
      </c>
      <c r="L1638" s="170">
        <v>1058.08</v>
      </c>
      <c r="M1638" s="24">
        <f t="shared" si="166"/>
        <v>2.5484565599999998E-2</v>
      </c>
      <c r="N1638" s="24">
        <f t="shared" si="167"/>
        <v>1.8473708799999999E-2</v>
      </c>
      <c r="O1638" s="44">
        <f t="shared" si="168"/>
        <v>4.4874109999999999E-4</v>
      </c>
      <c r="P1638" s="20">
        <f t="shared" si="165"/>
        <v>67311</v>
      </c>
      <c r="Q1638" s="127"/>
      <c r="R1638" s="127"/>
      <c r="S1638" s="127"/>
      <c r="T1638" s="381"/>
      <c r="U1638" s="415"/>
      <c r="V1638" s="304"/>
      <c r="W1638" s="371"/>
      <c r="X1638" s="306"/>
      <c r="Y1638" s="307"/>
      <c r="Z1638" s="311"/>
      <c r="AA1638" s="331"/>
      <c r="AB1638" s="304"/>
      <c r="AC1638" s="351"/>
      <c r="AD1638" s="351"/>
      <c r="AE1638" s="360"/>
      <c r="AF1638" s="361"/>
      <c r="AG1638" s="351"/>
    </row>
    <row r="1639" spans="1:33" ht="15" hidden="1">
      <c r="A1639" s="76" t="s">
        <v>6429</v>
      </c>
      <c r="B1639" s="39" t="s">
        <v>4229</v>
      </c>
      <c r="C1639" s="40" t="s">
        <v>2242</v>
      </c>
      <c r="D1639" s="40" t="s">
        <v>2179</v>
      </c>
      <c r="E1639" s="40" t="s">
        <v>2122</v>
      </c>
      <c r="F1639" s="40" t="s">
        <v>2119</v>
      </c>
      <c r="G1639" s="42" t="s">
        <v>2108</v>
      </c>
      <c r="H1639" s="43" t="s">
        <v>3639</v>
      </c>
      <c r="I1639" s="260">
        <v>4851</v>
      </c>
      <c r="J1639" s="258">
        <v>728</v>
      </c>
      <c r="K1639" s="259">
        <v>47</v>
      </c>
      <c r="L1639" s="170">
        <v>2230.2199999999998</v>
      </c>
      <c r="M1639" s="24">
        <f t="shared" si="166"/>
        <v>9.6887238999999997E-3</v>
      </c>
      <c r="N1639" s="24">
        <f t="shared" si="167"/>
        <v>3.1626434999999999E-3</v>
      </c>
      <c r="O1639" s="44">
        <f t="shared" si="168"/>
        <v>7.68231E-5</v>
      </c>
      <c r="P1639" s="20">
        <f t="shared" si="165"/>
        <v>11523</v>
      </c>
      <c r="Q1639" s="127"/>
      <c r="R1639" s="127"/>
      <c r="S1639" s="127"/>
      <c r="T1639" s="381"/>
      <c r="U1639" s="415"/>
      <c r="V1639" s="304"/>
      <c r="W1639" s="371"/>
      <c r="X1639" s="306"/>
      <c r="Y1639" s="307"/>
      <c r="Z1639" s="311"/>
      <c r="AA1639" s="331"/>
      <c r="AB1639" s="304"/>
      <c r="AC1639" s="351"/>
      <c r="AD1639" s="351"/>
      <c r="AE1639" s="360"/>
      <c r="AF1639" s="361"/>
      <c r="AG1639" s="351"/>
    </row>
    <row r="1640" spans="1:33" ht="15" hidden="1">
      <c r="A1640" s="76" t="s">
        <v>6430</v>
      </c>
      <c r="B1640" s="39" t="s">
        <v>4230</v>
      </c>
      <c r="C1640" s="40" t="s">
        <v>2242</v>
      </c>
      <c r="D1640" s="40" t="s">
        <v>2179</v>
      </c>
      <c r="E1640" s="40" t="s">
        <v>2124</v>
      </c>
      <c r="F1640" s="40" t="s">
        <v>2119</v>
      </c>
      <c r="G1640" s="42" t="s">
        <v>2108</v>
      </c>
      <c r="H1640" s="43" t="s">
        <v>3636</v>
      </c>
      <c r="I1640" s="260">
        <v>8909</v>
      </c>
      <c r="J1640" s="258">
        <v>1377</v>
      </c>
      <c r="K1640" s="259">
        <v>117</v>
      </c>
      <c r="L1640" s="170">
        <v>1747.54</v>
      </c>
      <c r="M1640" s="24">
        <f t="shared" si="166"/>
        <v>1.3132787E-2</v>
      </c>
      <c r="N1640" s="24">
        <f t="shared" si="167"/>
        <v>1.0348173800000001E-2</v>
      </c>
      <c r="O1640" s="44">
        <f t="shared" si="168"/>
        <v>2.513654E-4</v>
      </c>
      <c r="P1640" s="20">
        <f t="shared" si="165"/>
        <v>37704</v>
      </c>
      <c r="Q1640" s="127"/>
      <c r="R1640" s="127"/>
      <c r="S1640" s="127"/>
      <c r="T1640" s="381"/>
      <c r="U1640" s="415"/>
      <c r="V1640" s="304"/>
      <c r="W1640" s="371"/>
      <c r="X1640" s="306"/>
      <c r="Y1640" s="307"/>
      <c r="Z1640" s="311"/>
      <c r="AA1640" s="331"/>
      <c r="AB1640" s="304"/>
      <c r="AC1640" s="351"/>
      <c r="AD1640" s="351"/>
      <c r="AE1640" s="360"/>
      <c r="AF1640" s="361"/>
      <c r="AG1640" s="351"/>
    </row>
    <row r="1641" spans="1:33" ht="15" hidden="1">
      <c r="A1641" s="76" t="s">
        <v>6431</v>
      </c>
      <c r="B1641" s="39" t="s">
        <v>4231</v>
      </c>
      <c r="C1641" s="40" t="s">
        <v>2242</v>
      </c>
      <c r="D1641" s="40" t="s">
        <v>2292</v>
      </c>
      <c r="E1641" s="40" t="s">
        <v>2116</v>
      </c>
      <c r="F1641" s="40" t="s">
        <v>2117</v>
      </c>
      <c r="G1641" s="42" t="s">
        <v>2107</v>
      </c>
      <c r="H1641" s="43" t="s">
        <v>3640</v>
      </c>
      <c r="I1641" s="260">
        <v>297459</v>
      </c>
      <c r="J1641" s="258">
        <v>36383</v>
      </c>
      <c r="K1641" s="259">
        <v>1390</v>
      </c>
      <c r="L1641" s="170">
        <v>1685.62</v>
      </c>
      <c r="M1641" s="24">
        <f t="shared" si="166"/>
        <v>4.6729129000000003E-3</v>
      </c>
      <c r="N1641" s="24">
        <f t="shared" si="167"/>
        <v>0.10086175410000001</v>
      </c>
      <c r="O1641" s="44">
        <f t="shared" si="168"/>
        <v>2.4500126999999999E-3</v>
      </c>
      <c r="P1641" s="20">
        <f t="shared" si="165"/>
        <v>367501</v>
      </c>
      <c r="Q1641" s="127"/>
      <c r="R1641" s="127"/>
      <c r="S1641" s="127"/>
      <c r="T1641" s="381"/>
      <c r="U1641" s="415"/>
      <c r="V1641" s="304"/>
      <c r="W1641" s="371"/>
      <c r="X1641" s="306"/>
      <c r="Y1641" s="307"/>
      <c r="Z1641" s="311"/>
      <c r="AA1641" s="331"/>
      <c r="AB1641" s="304"/>
      <c r="AC1641" s="351"/>
      <c r="AD1641" s="351"/>
      <c r="AE1641" s="360"/>
      <c r="AF1641" s="361"/>
      <c r="AG1641" s="351"/>
    </row>
    <row r="1642" spans="1:33" ht="15" hidden="1">
      <c r="A1642" s="76" t="s">
        <v>6432</v>
      </c>
      <c r="B1642" s="39" t="s">
        <v>4232</v>
      </c>
      <c r="C1642" s="40" t="s">
        <v>2242</v>
      </c>
      <c r="D1642" s="40" t="s">
        <v>2294</v>
      </c>
      <c r="E1642" s="40" t="s">
        <v>2116</v>
      </c>
      <c r="F1642" s="40" t="s">
        <v>2117</v>
      </c>
      <c r="G1642" s="42" t="s">
        <v>2107</v>
      </c>
      <c r="H1642" s="43" t="s">
        <v>3641</v>
      </c>
      <c r="I1642" s="260">
        <v>63000</v>
      </c>
      <c r="J1642" s="258">
        <v>8204</v>
      </c>
      <c r="K1642" s="259">
        <v>653</v>
      </c>
      <c r="L1642" s="170">
        <v>1416.23</v>
      </c>
      <c r="M1642" s="24">
        <f t="shared" si="166"/>
        <v>1.03650793E-2</v>
      </c>
      <c r="N1642" s="24">
        <f t="shared" si="167"/>
        <v>6.0043291300000003E-2</v>
      </c>
      <c r="O1642" s="44">
        <f t="shared" si="168"/>
        <v>1.4584996E-3</v>
      </c>
      <c r="P1642" s="20">
        <f t="shared" si="165"/>
        <v>218774</v>
      </c>
      <c r="Q1642" s="127"/>
      <c r="R1642" s="127"/>
      <c r="S1642" s="127"/>
      <c r="T1642" s="381"/>
      <c r="U1642" s="415"/>
      <c r="V1642" s="304"/>
      <c r="W1642" s="371"/>
      <c r="X1642" s="306"/>
      <c r="Y1642" s="307"/>
      <c r="Z1642" s="311"/>
      <c r="AA1642" s="331"/>
      <c r="AB1642" s="304"/>
      <c r="AC1642" s="351"/>
      <c r="AD1642" s="351"/>
      <c r="AE1642" s="360"/>
      <c r="AF1642" s="361"/>
      <c r="AG1642" s="351"/>
    </row>
    <row r="1643" spans="1:33" ht="15.75" hidden="1" thickBot="1">
      <c r="A1643" s="98" t="s">
        <v>6433</v>
      </c>
      <c r="B1643" s="79" t="s">
        <v>4233</v>
      </c>
      <c r="C1643" s="80" t="s">
        <v>2242</v>
      </c>
      <c r="D1643" s="80" t="s">
        <v>2427</v>
      </c>
      <c r="E1643" s="80" t="s">
        <v>2116</v>
      </c>
      <c r="F1643" s="80" t="s">
        <v>2117</v>
      </c>
      <c r="G1643" s="81" t="s">
        <v>2107</v>
      </c>
      <c r="H1643" s="82" t="s">
        <v>3642</v>
      </c>
      <c r="I1643" s="261">
        <v>69827</v>
      </c>
      <c r="J1643" s="258">
        <v>9620</v>
      </c>
      <c r="K1643" s="262">
        <v>810</v>
      </c>
      <c r="L1643" s="170">
        <v>1568.61</v>
      </c>
      <c r="M1643" s="84">
        <f t="shared" si="166"/>
        <v>1.1600097300000001E-2</v>
      </c>
      <c r="N1643" s="84">
        <f t="shared" si="167"/>
        <v>7.1141288100000005E-2</v>
      </c>
      <c r="O1643" s="85">
        <f t="shared" si="168"/>
        <v>1.7280787999999999E-3</v>
      </c>
      <c r="P1643" s="20">
        <f t="shared" si="165"/>
        <v>259211</v>
      </c>
      <c r="Q1643" s="130"/>
      <c r="R1643" s="130"/>
      <c r="S1643" s="130"/>
      <c r="T1643" s="391"/>
      <c r="U1643" s="418"/>
      <c r="V1643" s="304"/>
      <c r="W1643" s="371"/>
      <c r="X1643" s="306"/>
      <c r="Y1643" s="307"/>
      <c r="Z1643" s="311"/>
      <c r="AA1643" s="331"/>
      <c r="AB1643" s="304"/>
      <c r="AC1643" s="351"/>
      <c r="AD1643" s="351"/>
      <c r="AE1643" s="360"/>
      <c r="AF1643" s="361"/>
      <c r="AG1643" s="351"/>
    </row>
    <row r="1644" spans="1:33" s="11" customFormat="1" ht="16.5" hidden="1" thickBot="1">
      <c r="A1644" s="107" t="s">
        <v>4983</v>
      </c>
      <c r="B1644" s="108"/>
      <c r="C1644" s="88">
        <v>20</v>
      </c>
      <c r="D1644" s="89" t="s">
        <v>1683</v>
      </c>
      <c r="E1644" s="90"/>
      <c r="F1644" s="90"/>
      <c r="G1644" s="91"/>
      <c r="H1644" s="92"/>
      <c r="I1644" s="161">
        <f>SUM(I1526:I1643)</f>
        <v>1181533</v>
      </c>
      <c r="J1644" s="161">
        <f>SUM(J1526:J1643)</f>
        <v>150430</v>
      </c>
      <c r="K1644" s="161">
        <f t="shared" ref="K1644" si="169">SUM(K1526:K1643)</f>
        <v>16219</v>
      </c>
      <c r="L1644" s="93"/>
      <c r="M1644" s="94"/>
      <c r="N1644" s="94"/>
      <c r="O1644" s="96"/>
      <c r="P1644" s="111">
        <f>SUM(P1526:P1643)</f>
        <v>7615388</v>
      </c>
      <c r="Q1644" s="111"/>
      <c r="R1644" s="111"/>
      <c r="S1644" s="111"/>
      <c r="T1644" s="303"/>
      <c r="U1644" s="421"/>
      <c r="V1644" s="308"/>
      <c r="W1644" s="370"/>
      <c r="X1644" s="308"/>
      <c r="Y1644" s="308"/>
      <c r="Z1644" s="308"/>
      <c r="AA1644" s="308"/>
      <c r="AB1644" s="308"/>
      <c r="AC1644" s="359"/>
      <c r="AD1644" s="359"/>
      <c r="AE1644" s="359"/>
      <c r="AF1644" s="359"/>
      <c r="AG1644" s="359"/>
    </row>
    <row r="1645" spans="1:33" ht="15" hidden="1">
      <c r="A1645" s="99" t="s">
        <v>6434</v>
      </c>
      <c r="B1645" s="100" t="s">
        <v>4234</v>
      </c>
      <c r="C1645" s="101" t="s">
        <v>2258</v>
      </c>
      <c r="D1645" s="101" t="s">
        <v>2116</v>
      </c>
      <c r="E1645" s="101" t="s">
        <v>2116</v>
      </c>
      <c r="F1645" s="101" t="s">
        <v>2119</v>
      </c>
      <c r="G1645" s="102" t="s">
        <v>2108</v>
      </c>
      <c r="H1645" s="103" t="s">
        <v>3643</v>
      </c>
      <c r="I1645" s="263">
        <v>3314</v>
      </c>
      <c r="J1645" s="264">
        <v>525</v>
      </c>
      <c r="K1645" s="265">
        <v>82</v>
      </c>
      <c r="L1645" s="170">
        <v>1025.71</v>
      </c>
      <c r="M1645" s="105">
        <f t="shared" ref="M1645:M1676" si="170" xml:space="preserve"> ROUNDDOWN(K1645/I1645,10)</f>
        <v>2.4743512299999999E-2</v>
      </c>
      <c r="N1645" s="105">
        <f t="shared" ref="N1645:N1676" si="171">ROUNDDOWN(J1645*M1645/L1645,10)</f>
        <v>1.26647336E-2</v>
      </c>
      <c r="O1645" s="106">
        <f t="shared" ref="O1645:O1676" si="172">ROUNDDOWN(N1645/$N$2499,10)</f>
        <v>3.0763649999999997E-4</v>
      </c>
      <c r="P1645" s="20">
        <f t="shared" si="165"/>
        <v>46145</v>
      </c>
      <c r="Q1645" s="126"/>
      <c r="R1645" s="142"/>
      <c r="S1645" s="143"/>
      <c r="T1645" s="398"/>
      <c r="U1645" s="419"/>
      <c r="V1645" s="304"/>
      <c r="W1645" s="371"/>
      <c r="X1645" s="306"/>
      <c r="Y1645" s="307"/>
      <c r="Z1645" s="311"/>
      <c r="AA1645" s="334"/>
      <c r="AB1645" s="310"/>
      <c r="AC1645" s="362"/>
      <c r="AD1645" s="351"/>
      <c r="AE1645" s="360"/>
      <c r="AF1645" s="361"/>
      <c r="AG1645" s="351"/>
    </row>
    <row r="1646" spans="1:33" ht="15" hidden="1">
      <c r="A1646" s="76" t="s">
        <v>6435</v>
      </c>
      <c r="B1646" s="39" t="s">
        <v>4235</v>
      </c>
      <c r="C1646" s="40" t="s">
        <v>2258</v>
      </c>
      <c r="D1646" s="40" t="s">
        <v>2116</v>
      </c>
      <c r="E1646" s="40" t="s">
        <v>2115</v>
      </c>
      <c r="F1646" s="40">
        <v>3</v>
      </c>
      <c r="G1646" s="42" t="s">
        <v>2109</v>
      </c>
      <c r="H1646" s="43" t="s">
        <v>3644</v>
      </c>
      <c r="I1646" s="263">
        <v>25471</v>
      </c>
      <c r="J1646" s="264">
        <v>3819</v>
      </c>
      <c r="K1646" s="265">
        <v>217</v>
      </c>
      <c r="L1646" s="170">
        <v>1557.11</v>
      </c>
      <c r="M1646" s="24">
        <f t="shared" si="170"/>
        <v>8.5194927000000007E-3</v>
      </c>
      <c r="N1646" s="24">
        <f t="shared" si="171"/>
        <v>2.08950829E-2</v>
      </c>
      <c r="O1646" s="44">
        <f t="shared" si="172"/>
        <v>5.0755820000000004E-4</v>
      </c>
      <c r="P1646" s="20">
        <f t="shared" si="165"/>
        <v>76133</v>
      </c>
      <c r="Q1646" s="144"/>
      <c r="R1646" s="135"/>
      <c r="S1646" s="145"/>
      <c r="T1646" s="399"/>
      <c r="U1646" s="415"/>
      <c r="V1646" s="304"/>
      <c r="W1646" s="371"/>
      <c r="X1646" s="306"/>
      <c r="Y1646" s="307"/>
      <c r="Z1646" s="311"/>
      <c r="AA1646" s="334"/>
      <c r="AB1646" s="310"/>
      <c r="AC1646" s="362"/>
      <c r="AD1646" s="351"/>
      <c r="AE1646" s="360"/>
      <c r="AF1646" s="361"/>
      <c r="AG1646" s="351"/>
    </row>
    <row r="1647" spans="1:33" ht="15" hidden="1">
      <c r="A1647" s="76" t="s">
        <v>6436</v>
      </c>
      <c r="B1647" s="39" t="s">
        <v>4236</v>
      </c>
      <c r="C1647" s="40" t="s">
        <v>2258</v>
      </c>
      <c r="D1647" s="40" t="s">
        <v>2116</v>
      </c>
      <c r="E1647" s="40" t="s">
        <v>2120</v>
      </c>
      <c r="F1647" s="40" t="s">
        <v>2119</v>
      </c>
      <c r="G1647" s="42" t="s">
        <v>2108</v>
      </c>
      <c r="H1647" s="43" t="s">
        <v>3645</v>
      </c>
      <c r="I1647" s="263">
        <v>5926</v>
      </c>
      <c r="J1647" s="264">
        <v>939</v>
      </c>
      <c r="K1647" s="265">
        <v>191</v>
      </c>
      <c r="L1647" s="170">
        <v>872.75</v>
      </c>
      <c r="M1647" s="24">
        <f t="shared" si="170"/>
        <v>3.2230847100000001E-2</v>
      </c>
      <c r="N1647" s="24">
        <f t="shared" si="171"/>
        <v>3.4677473899999998E-2</v>
      </c>
      <c r="O1647" s="44">
        <f t="shared" si="172"/>
        <v>8.4234360000000005E-4</v>
      </c>
      <c r="P1647" s="20">
        <f t="shared" si="165"/>
        <v>126351</v>
      </c>
      <c r="Q1647" s="127"/>
      <c r="R1647" s="145"/>
      <c r="S1647" s="135"/>
      <c r="T1647" s="399"/>
      <c r="U1647" s="415"/>
      <c r="V1647" s="304"/>
      <c r="W1647" s="371"/>
      <c r="X1647" s="306"/>
      <c r="Y1647" s="307"/>
      <c r="Z1647" s="311"/>
      <c r="AA1647" s="334"/>
      <c r="AB1647" s="310"/>
      <c r="AC1647" s="362"/>
      <c r="AD1647" s="351"/>
      <c r="AE1647" s="360"/>
      <c r="AF1647" s="361"/>
      <c r="AG1647" s="351"/>
    </row>
    <row r="1648" spans="1:33" ht="15" hidden="1">
      <c r="A1648" s="76" t="s">
        <v>6437</v>
      </c>
      <c r="B1648" s="39" t="s">
        <v>4237</v>
      </c>
      <c r="C1648" s="40" t="s">
        <v>2258</v>
      </c>
      <c r="D1648" s="40" t="s">
        <v>2116</v>
      </c>
      <c r="E1648" s="40" t="s">
        <v>2122</v>
      </c>
      <c r="F1648" s="40" t="s">
        <v>2119</v>
      </c>
      <c r="G1648" s="42" t="s">
        <v>2108</v>
      </c>
      <c r="H1648" s="43" t="s">
        <v>3646</v>
      </c>
      <c r="I1648" s="263">
        <v>4254</v>
      </c>
      <c r="J1648" s="264">
        <v>661</v>
      </c>
      <c r="K1648" s="265">
        <v>79</v>
      </c>
      <c r="L1648" s="170">
        <v>1265.32</v>
      </c>
      <c r="M1648" s="24">
        <f t="shared" si="170"/>
        <v>1.8570756899999999E-2</v>
      </c>
      <c r="N1648" s="24">
        <f t="shared" si="171"/>
        <v>9.7013168999999996E-3</v>
      </c>
      <c r="O1648" s="44">
        <f t="shared" si="172"/>
        <v>2.3565270000000001E-4</v>
      </c>
      <c r="P1648" s="20">
        <f t="shared" si="165"/>
        <v>35347</v>
      </c>
      <c r="Q1648" s="127"/>
      <c r="R1648" s="145"/>
      <c r="S1648" s="135"/>
      <c r="T1648" s="399"/>
      <c r="U1648" s="415"/>
      <c r="V1648" s="304"/>
      <c r="W1648" s="371"/>
      <c r="X1648" s="306"/>
      <c r="Y1648" s="307"/>
      <c r="Z1648" s="311"/>
      <c r="AA1648" s="334"/>
      <c r="AB1648" s="310"/>
      <c r="AC1648" s="362"/>
      <c r="AD1648" s="351"/>
      <c r="AE1648" s="360"/>
      <c r="AF1648" s="361"/>
      <c r="AG1648" s="351"/>
    </row>
    <row r="1649" spans="1:33" ht="15" hidden="1">
      <c r="A1649" s="76" t="s">
        <v>6438</v>
      </c>
      <c r="B1649" s="39" t="s">
        <v>4238</v>
      </c>
      <c r="C1649" s="40" t="s">
        <v>2258</v>
      </c>
      <c r="D1649" s="40" t="s">
        <v>2116</v>
      </c>
      <c r="E1649" s="40" t="s">
        <v>2124</v>
      </c>
      <c r="F1649" s="40" t="s">
        <v>2119</v>
      </c>
      <c r="G1649" s="42" t="s">
        <v>2108</v>
      </c>
      <c r="H1649" s="43" t="s">
        <v>3649</v>
      </c>
      <c r="I1649" s="263">
        <v>5264</v>
      </c>
      <c r="J1649" s="264">
        <v>744</v>
      </c>
      <c r="K1649" s="265">
        <v>143</v>
      </c>
      <c r="L1649" s="170">
        <v>1338.25</v>
      </c>
      <c r="M1649" s="24">
        <f t="shared" si="170"/>
        <v>2.71656534E-2</v>
      </c>
      <c r="N1649" s="24">
        <f t="shared" si="171"/>
        <v>1.5102743199999999E-2</v>
      </c>
      <c r="O1649" s="44">
        <f t="shared" si="172"/>
        <v>3.6685770000000002E-4</v>
      </c>
      <c r="P1649" s="20">
        <f t="shared" si="165"/>
        <v>55028</v>
      </c>
      <c r="Q1649" s="127"/>
      <c r="R1649" s="145"/>
      <c r="S1649" s="135"/>
      <c r="T1649" s="399"/>
      <c r="U1649" s="415"/>
      <c r="V1649" s="304"/>
      <c r="W1649" s="371"/>
      <c r="X1649" s="306"/>
      <c r="Y1649" s="307"/>
      <c r="Z1649" s="311"/>
      <c r="AA1649" s="334"/>
      <c r="AB1649" s="310"/>
      <c r="AC1649" s="362"/>
      <c r="AD1649" s="351"/>
      <c r="AE1649" s="360"/>
      <c r="AF1649" s="361"/>
      <c r="AG1649" s="351"/>
    </row>
    <row r="1650" spans="1:33" ht="15" hidden="1">
      <c r="A1650" s="76" t="s">
        <v>6439</v>
      </c>
      <c r="B1650" s="39" t="s">
        <v>4239</v>
      </c>
      <c r="C1650" s="40" t="s">
        <v>2258</v>
      </c>
      <c r="D1650" s="40" t="s">
        <v>2116</v>
      </c>
      <c r="E1650" s="40" t="s">
        <v>2126</v>
      </c>
      <c r="F1650" s="40">
        <v>3</v>
      </c>
      <c r="G1650" s="42" t="s">
        <v>2109</v>
      </c>
      <c r="H1650" s="213" t="s">
        <v>3650</v>
      </c>
      <c r="I1650" s="263">
        <v>19610</v>
      </c>
      <c r="J1650" s="264">
        <v>2615</v>
      </c>
      <c r="K1650" s="265">
        <v>447</v>
      </c>
      <c r="L1650" s="170">
        <v>1261.76</v>
      </c>
      <c r="M1650" s="24">
        <f t="shared" si="170"/>
        <v>2.2794492600000001E-2</v>
      </c>
      <c r="N1650" s="24">
        <f t="shared" si="171"/>
        <v>4.7241629200000003E-2</v>
      </c>
      <c r="O1650" s="44">
        <f t="shared" si="172"/>
        <v>1.1475369000000001E-3</v>
      </c>
      <c r="P1650" s="20">
        <f t="shared" si="165"/>
        <v>172130</v>
      </c>
      <c r="Q1650" s="127"/>
      <c r="R1650" s="145"/>
      <c r="S1650" s="135"/>
      <c r="T1650" s="399"/>
      <c r="U1650" s="415"/>
      <c r="V1650" s="304"/>
      <c r="W1650" s="374"/>
      <c r="X1650" s="306"/>
      <c r="Y1650" s="307"/>
      <c r="Z1650" s="311"/>
      <c r="AA1650" s="334"/>
      <c r="AB1650" s="310"/>
      <c r="AC1650" s="362"/>
      <c r="AD1650" s="351"/>
      <c r="AE1650" s="360"/>
      <c r="AF1650" s="361"/>
      <c r="AG1650" s="351"/>
    </row>
    <row r="1651" spans="1:33" ht="15" hidden="1">
      <c r="A1651" s="76" t="s">
        <v>6440</v>
      </c>
      <c r="B1651" s="39" t="s">
        <v>4240</v>
      </c>
      <c r="C1651" s="40" t="s">
        <v>2258</v>
      </c>
      <c r="D1651" s="40" t="s">
        <v>2116</v>
      </c>
      <c r="E1651" s="40" t="s">
        <v>2133</v>
      </c>
      <c r="F1651" s="40" t="s">
        <v>2119</v>
      </c>
      <c r="G1651" s="42" t="s">
        <v>2108</v>
      </c>
      <c r="H1651" s="43" t="s">
        <v>3651</v>
      </c>
      <c r="I1651" s="263">
        <v>3765</v>
      </c>
      <c r="J1651" s="264">
        <v>612</v>
      </c>
      <c r="K1651" s="265">
        <v>111</v>
      </c>
      <c r="L1651" s="170">
        <v>995.78</v>
      </c>
      <c r="M1651" s="24">
        <f t="shared" si="170"/>
        <v>2.9482071700000001E-2</v>
      </c>
      <c r="N1651" s="24">
        <f t="shared" si="171"/>
        <v>1.8119492099999999E-2</v>
      </c>
      <c r="O1651" s="44">
        <f t="shared" si="172"/>
        <v>4.4013690000000002E-4</v>
      </c>
      <c r="P1651" s="20">
        <f t="shared" si="165"/>
        <v>66020</v>
      </c>
      <c r="Q1651" s="127"/>
      <c r="R1651" s="145"/>
      <c r="S1651" s="135"/>
      <c r="T1651" s="399"/>
      <c r="U1651" s="415"/>
      <c r="V1651" s="304"/>
      <c r="W1651" s="371"/>
      <c r="X1651" s="306"/>
      <c r="Y1651" s="307"/>
      <c r="Z1651" s="311"/>
      <c r="AA1651" s="334"/>
      <c r="AB1651" s="310"/>
      <c r="AC1651" s="362"/>
      <c r="AD1651" s="351"/>
      <c r="AE1651" s="360"/>
      <c r="AF1651" s="361"/>
      <c r="AG1651" s="351"/>
    </row>
    <row r="1652" spans="1:33" ht="15" hidden="1">
      <c r="A1652" s="76" t="s">
        <v>6441</v>
      </c>
      <c r="B1652" s="39" t="s">
        <v>4241</v>
      </c>
      <c r="C1652" s="40" t="s">
        <v>2258</v>
      </c>
      <c r="D1652" s="40" t="s">
        <v>2116</v>
      </c>
      <c r="E1652" s="40" t="s">
        <v>2157</v>
      </c>
      <c r="F1652" s="40" t="s">
        <v>2119</v>
      </c>
      <c r="G1652" s="42" t="s">
        <v>2108</v>
      </c>
      <c r="H1652" s="43" t="s">
        <v>3652</v>
      </c>
      <c r="I1652" s="263">
        <v>3738</v>
      </c>
      <c r="J1652" s="264">
        <v>574</v>
      </c>
      <c r="K1652" s="265">
        <v>35</v>
      </c>
      <c r="L1652" s="170">
        <v>1471.11</v>
      </c>
      <c r="M1652" s="24">
        <f t="shared" si="170"/>
        <v>9.3632957999999992E-3</v>
      </c>
      <c r="N1652" s="24">
        <f t="shared" si="171"/>
        <v>3.6533853E-3</v>
      </c>
      <c r="O1652" s="44">
        <f t="shared" si="172"/>
        <v>8.8743600000000002E-5</v>
      </c>
      <c r="P1652" s="20">
        <f t="shared" si="165"/>
        <v>13311</v>
      </c>
      <c r="Q1652" s="127"/>
      <c r="R1652" s="145"/>
      <c r="S1652" s="135"/>
      <c r="T1652" s="399"/>
      <c r="U1652" s="415"/>
      <c r="V1652" s="304"/>
      <c r="W1652" s="371"/>
      <c r="X1652" s="306"/>
      <c r="Y1652" s="307"/>
      <c r="Z1652" s="311"/>
      <c r="AA1652" s="334"/>
      <c r="AB1652" s="310"/>
      <c r="AC1652" s="362"/>
      <c r="AD1652" s="351"/>
      <c r="AE1652" s="360"/>
      <c r="AF1652" s="361"/>
      <c r="AG1652" s="351"/>
    </row>
    <row r="1653" spans="1:33" ht="15" hidden="1">
      <c r="A1653" s="76" t="s">
        <v>6442</v>
      </c>
      <c r="B1653" s="39" t="s">
        <v>4242</v>
      </c>
      <c r="C1653" s="40" t="s">
        <v>2258</v>
      </c>
      <c r="D1653" s="40" t="s">
        <v>2116</v>
      </c>
      <c r="E1653" s="40" t="s">
        <v>2159</v>
      </c>
      <c r="F1653" s="40" t="s">
        <v>2119</v>
      </c>
      <c r="G1653" s="42" t="s">
        <v>2108</v>
      </c>
      <c r="H1653" s="43" t="s">
        <v>3653</v>
      </c>
      <c r="I1653" s="263">
        <v>3699</v>
      </c>
      <c r="J1653" s="264">
        <v>532</v>
      </c>
      <c r="K1653" s="265">
        <v>81</v>
      </c>
      <c r="L1653" s="170">
        <v>1241.44</v>
      </c>
      <c r="M1653" s="24">
        <f t="shared" si="170"/>
        <v>2.1897810199999999E-2</v>
      </c>
      <c r="N1653" s="24">
        <f t="shared" si="171"/>
        <v>9.3839694000000008E-3</v>
      </c>
      <c r="O1653" s="44">
        <f t="shared" si="172"/>
        <v>2.2794410000000001E-4</v>
      </c>
      <c r="P1653" s="20">
        <f t="shared" si="165"/>
        <v>34191</v>
      </c>
      <c r="Q1653" s="127"/>
      <c r="R1653" s="145"/>
      <c r="S1653" s="135"/>
      <c r="T1653" s="399"/>
      <c r="U1653" s="415"/>
      <c r="V1653" s="304"/>
      <c r="W1653" s="371"/>
      <c r="X1653" s="306"/>
      <c r="Y1653" s="307"/>
      <c r="Z1653" s="311"/>
      <c r="AA1653" s="334"/>
      <c r="AB1653" s="310"/>
      <c r="AC1653" s="362"/>
      <c r="AD1653" s="351"/>
      <c r="AE1653" s="360"/>
      <c r="AF1653" s="361"/>
      <c r="AG1653" s="351"/>
    </row>
    <row r="1654" spans="1:33" ht="15" hidden="1">
      <c r="A1654" s="76" t="s">
        <v>6443</v>
      </c>
      <c r="B1654" s="39" t="s">
        <v>4243</v>
      </c>
      <c r="C1654" s="40" t="s">
        <v>2258</v>
      </c>
      <c r="D1654" s="40" t="s">
        <v>2116</v>
      </c>
      <c r="E1654" s="40" t="s">
        <v>2172</v>
      </c>
      <c r="F1654" s="40" t="s">
        <v>2119</v>
      </c>
      <c r="G1654" s="42" t="s">
        <v>2108</v>
      </c>
      <c r="H1654" s="43" t="s">
        <v>3654</v>
      </c>
      <c r="I1654" s="263">
        <v>4258</v>
      </c>
      <c r="J1654" s="264">
        <v>673</v>
      </c>
      <c r="K1654" s="265">
        <v>67</v>
      </c>
      <c r="L1654" s="170">
        <v>938.56</v>
      </c>
      <c r="M1654" s="24">
        <f t="shared" si="170"/>
        <v>1.5735086799999999E-2</v>
      </c>
      <c r="N1654" s="24">
        <f t="shared" si="171"/>
        <v>1.1282937E-2</v>
      </c>
      <c r="O1654" s="44">
        <f t="shared" si="172"/>
        <v>2.7407149999999998E-4</v>
      </c>
      <c r="P1654" s="20">
        <f t="shared" si="165"/>
        <v>41110</v>
      </c>
      <c r="Q1654" s="127"/>
      <c r="R1654" s="145"/>
      <c r="S1654" s="135"/>
      <c r="T1654" s="399"/>
      <c r="U1654" s="415"/>
      <c r="V1654" s="304"/>
      <c r="W1654" s="371"/>
      <c r="X1654" s="306"/>
      <c r="Y1654" s="307"/>
      <c r="Z1654" s="311"/>
      <c r="AA1654" s="334"/>
      <c r="AB1654" s="310"/>
      <c r="AC1654" s="362"/>
      <c r="AD1654" s="351"/>
      <c r="AE1654" s="360"/>
      <c r="AF1654" s="361"/>
      <c r="AG1654" s="351"/>
    </row>
    <row r="1655" spans="1:33" ht="15" hidden="1">
      <c r="A1655" s="76" t="s">
        <v>6444</v>
      </c>
      <c r="B1655" s="39" t="s">
        <v>4244</v>
      </c>
      <c r="C1655" s="40" t="s">
        <v>2258</v>
      </c>
      <c r="D1655" s="40" t="s">
        <v>2115</v>
      </c>
      <c r="E1655" s="40" t="s">
        <v>2116</v>
      </c>
      <c r="F1655" s="40" t="s">
        <v>2117</v>
      </c>
      <c r="G1655" s="42" t="s">
        <v>2107</v>
      </c>
      <c r="H1655" s="62" t="s">
        <v>3655</v>
      </c>
      <c r="I1655" s="263">
        <v>39904</v>
      </c>
      <c r="J1655" s="264">
        <v>5494</v>
      </c>
      <c r="K1655" s="265">
        <v>204</v>
      </c>
      <c r="L1655" s="170">
        <v>1535.95</v>
      </c>
      <c r="M1655" s="24">
        <f t="shared" si="170"/>
        <v>5.1122694000000002E-3</v>
      </c>
      <c r="N1655" s="24">
        <f t="shared" si="171"/>
        <v>1.8286277600000001E-2</v>
      </c>
      <c r="O1655" s="44">
        <f t="shared" si="172"/>
        <v>4.4418829999999998E-4</v>
      </c>
      <c r="P1655" s="20">
        <f t="shared" si="165"/>
        <v>66628</v>
      </c>
      <c r="Q1655" s="127"/>
      <c r="R1655" s="135"/>
      <c r="S1655" s="145"/>
      <c r="T1655" s="399"/>
      <c r="U1655" s="415"/>
      <c r="V1655" s="304"/>
      <c r="W1655" s="374"/>
      <c r="X1655" s="306"/>
      <c r="Y1655" s="307"/>
      <c r="Z1655" s="311"/>
      <c r="AA1655" s="334"/>
      <c r="AB1655" s="335"/>
      <c r="AC1655" s="362"/>
      <c r="AD1655" s="351"/>
      <c r="AE1655" s="360"/>
      <c r="AF1655" s="361"/>
      <c r="AG1655" s="351"/>
    </row>
    <row r="1656" spans="1:33" ht="15" hidden="1">
      <c r="A1656" s="76" t="s">
        <v>6445</v>
      </c>
      <c r="B1656" s="39" t="s">
        <v>4245</v>
      </c>
      <c r="C1656" s="40" t="s">
        <v>2258</v>
      </c>
      <c r="D1656" s="40" t="s">
        <v>2115</v>
      </c>
      <c r="E1656" s="40" t="s">
        <v>2115</v>
      </c>
      <c r="F1656" s="40">
        <v>3</v>
      </c>
      <c r="G1656" s="42" t="s">
        <v>2109</v>
      </c>
      <c r="H1656" s="43" t="s">
        <v>3656</v>
      </c>
      <c r="I1656" s="263">
        <v>14599</v>
      </c>
      <c r="J1656" s="264">
        <v>2501</v>
      </c>
      <c r="K1656" s="265">
        <v>432</v>
      </c>
      <c r="L1656" s="170">
        <v>1026.71</v>
      </c>
      <c r="M1656" s="24">
        <f t="shared" si="170"/>
        <v>2.9591067799999999E-2</v>
      </c>
      <c r="N1656" s="24">
        <f t="shared" si="171"/>
        <v>7.2081951599999999E-2</v>
      </c>
      <c r="O1656" s="44">
        <f t="shared" si="172"/>
        <v>1.7509283E-3</v>
      </c>
      <c r="P1656" s="20">
        <f t="shared" si="165"/>
        <v>262639</v>
      </c>
      <c r="Q1656" s="127"/>
      <c r="R1656" s="145"/>
      <c r="S1656" s="135"/>
      <c r="T1656" s="399"/>
      <c r="U1656" s="415"/>
      <c r="V1656" s="304"/>
      <c r="W1656" s="371"/>
      <c r="X1656" s="306"/>
      <c r="Y1656" s="307"/>
      <c r="Z1656" s="311"/>
      <c r="AA1656" s="334"/>
      <c r="AB1656" s="310"/>
      <c r="AC1656" s="362"/>
      <c r="AD1656" s="351"/>
      <c r="AE1656" s="360"/>
      <c r="AF1656" s="361"/>
      <c r="AG1656" s="351"/>
    </row>
    <row r="1657" spans="1:33" ht="15" hidden="1">
      <c r="A1657" s="76" t="s">
        <v>6446</v>
      </c>
      <c r="B1657" s="39" t="s">
        <v>4246</v>
      </c>
      <c r="C1657" s="40" t="s">
        <v>2258</v>
      </c>
      <c r="D1657" s="40" t="s">
        <v>2115</v>
      </c>
      <c r="E1657" s="40" t="s">
        <v>2120</v>
      </c>
      <c r="F1657" s="40" t="s">
        <v>2119</v>
      </c>
      <c r="G1657" s="42" t="s">
        <v>2108</v>
      </c>
      <c r="H1657" s="214" t="s">
        <v>3655</v>
      </c>
      <c r="I1657" s="263">
        <v>19100</v>
      </c>
      <c r="J1657" s="264">
        <v>3214</v>
      </c>
      <c r="K1657" s="265">
        <v>188</v>
      </c>
      <c r="L1657" s="170">
        <v>1552.14</v>
      </c>
      <c r="M1657" s="24">
        <f t="shared" si="170"/>
        <v>9.8429319000000008E-3</v>
      </c>
      <c r="N1657" s="24">
        <f t="shared" si="171"/>
        <v>2.0381655700000001E-2</v>
      </c>
      <c r="O1657" s="44">
        <f t="shared" si="172"/>
        <v>4.9508669999999996E-4</v>
      </c>
      <c r="P1657" s="20">
        <f t="shared" si="165"/>
        <v>74263</v>
      </c>
      <c r="Q1657" s="144"/>
      <c r="R1657" s="145"/>
      <c r="S1657" s="135"/>
      <c r="T1657" s="399"/>
      <c r="U1657" s="415"/>
      <c r="V1657" s="304"/>
      <c r="W1657" s="371"/>
      <c r="X1657" s="306"/>
      <c r="Y1657" s="307"/>
      <c r="Z1657" s="311"/>
      <c r="AA1657" s="334"/>
      <c r="AB1657" s="335"/>
      <c r="AC1657" s="362"/>
      <c r="AD1657" s="351"/>
      <c r="AE1657" s="360"/>
      <c r="AF1657" s="361"/>
      <c r="AG1657" s="351"/>
    </row>
    <row r="1658" spans="1:33" ht="15" hidden="1">
      <c r="A1658" s="76" t="s">
        <v>6447</v>
      </c>
      <c r="B1658" s="39" t="s">
        <v>4247</v>
      </c>
      <c r="C1658" s="40" t="s">
        <v>2258</v>
      </c>
      <c r="D1658" s="40" t="s">
        <v>2115</v>
      </c>
      <c r="E1658" s="40" t="s">
        <v>2122</v>
      </c>
      <c r="F1658" s="40">
        <v>3</v>
      </c>
      <c r="G1658" s="42" t="s">
        <v>2109</v>
      </c>
      <c r="H1658" s="43" t="s">
        <v>3657</v>
      </c>
      <c r="I1658" s="263">
        <v>21641</v>
      </c>
      <c r="J1658" s="264">
        <v>3378</v>
      </c>
      <c r="K1658" s="265">
        <v>662</v>
      </c>
      <c r="L1658" s="170">
        <v>1084.27</v>
      </c>
      <c r="M1658" s="24">
        <f t="shared" si="170"/>
        <v>3.0590083600000002E-2</v>
      </c>
      <c r="N1658" s="24">
        <f t="shared" si="171"/>
        <v>9.5302186999999997E-2</v>
      </c>
      <c r="O1658" s="44">
        <f t="shared" si="172"/>
        <v>2.3149664E-3</v>
      </c>
      <c r="P1658" s="20">
        <f t="shared" si="165"/>
        <v>347244</v>
      </c>
      <c r="Q1658" s="144"/>
      <c r="R1658" s="145"/>
      <c r="S1658" s="135"/>
      <c r="T1658" s="399"/>
      <c r="U1658" s="415"/>
      <c r="V1658" s="304"/>
      <c r="W1658" s="371"/>
      <c r="X1658" s="306"/>
      <c r="Y1658" s="307"/>
      <c r="Z1658" s="311"/>
      <c r="AA1658" s="334"/>
      <c r="AB1658" s="310"/>
      <c r="AC1658" s="362"/>
      <c r="AD1658" s="351"/>
      <c r="AE1658" s="360"/>
      <c r="AF1658" s="361"/>
      <c r="AG1658" s="351"/>
    </row>
    <row r="1659" spans="1:33" ht="15" hidden="1">
      <c r="A1659" s="76" t="s">
        <v>6448</v>
      </c>
      <c r="B1659" s="39" t="s">
        <v>4248</v>
      </c>
      <c r="C1659" s="40" t="s">
        <v>2258</v>
      </c>
      <c r="D1659" s="40" t="s">
        <v>2115</v>
      </c>
      <c r="E1659" s="40" t="s">
        <v>2124</v>
      </c>
      <c r="F1659" s="40" t="s">
        <v>2119</v>
      </c>
      <c r="G1659" s="42" t="s">
        <v>2108</v>
      </c>
      <c r="H1659" s="43" t="s">
        <v>3658</v>
      </c>
      <c r="I1659" s="263">
        <v>2307</v>
      </c>
      <c r="J1659" s="264">
        <v>397</v>
      </c>
      <c r="K1659" s="265">
        <v>80</v>
      </c>
      <c r="L1659" s="170">
        <v>1703.29</v>
      </c>
      <c r="M1659" s="24">
        <f t="shared" si="170"/>
        <v>3.46770697E-2</v>
      </c>
      <c r="N1659" s="24">
        <f t="shared" si="171"/>
        <v>8.0824737000000004E-3</v>
      </c>
      <c r="O1659" s="44">
        <f t="shared" si="172"/>
        <v>1.9632969999999999E-4</v>
      </c>
      <c r="P1659" s="20">
        <f t="shared" si="165"/>
        <v>29449</v>
      </c>
      <c r="Q1659" s="144"/>
      <c r="R1659" s="145"/>
      <c r="S1659" s="135"/>
      <c r="T1659" s="399"/>
      <c r="U1659" s="415"/>
      <c r="V1659" s="304"/>
      <c r="W1659" s="371"/>
      <c r="X1659" s="306"/>
      <c r="Y1659" s="307"/>
      <c r="Z1659" s="311"/>
      <c r="AA1659" s="334"/>
      <c r="AB1659" s="310"/>
      <c r="AC1659" s="362"/>
      <c r="AD1659" s="351"/>
      <c r="AE1659" s="360"/>
      <c r="AF1659" s="361"/>
      <c r="AG1659" s="351"/>
    </row>
    <row r="1660" spans="1:33" ht="15" hidden="1">
      <c r="A1660" s="76" t="s">
        <v>6449</v>
      </c>
      <c r="B1660" s="39" t="s">
        <v>4249</v>
      </c>
      <c r="C1660" s="40" t="s">
        <v>2258</v>
      </c>
      <c r="D1660" s="40" t="s">
        <v>2120</v>
      </c>
      <c r="E1660" s="40" t="s">
        <v>2116</v>
      </c>
      <c r="F1660" s="40" t="s">
        <v>2117</v>
      </c>
      <c r="G1660" s="42" t="s">
        <v>2107</v>
      </c>
      <c r="H1660" s="43" t="s">
        <v>3659</v>
      </c>
      <c r="I1660" s="263">
        <v>13708</v>
      </c>
      <c r="J1660" s="264">
        <v>1714</v>
      </c>
      <c r="K1660" s="265">
        <v>89</v>
      </c>
      <c r="L1660" s="170">
        <v>1541.26</v>
      </c>
      <c r="M1660" s="24">
        <f t="shared" si="170"/>
        <v>6.4925590000000002E-3</v>
      </c>
      <c r="N1660" s="24">
        <f t="shared" si="171"/>
        <v>7.2202263000000003E-3</v>
      </c>
      <c r="O1660" s="44">
        <f t="shared" si="172"/>
        <v>1.7538499999999999E-4</v>
      </c>
      <c r="P1660" s="20">
        <f t="shared" si="165"/>
        <v>26307</v>
      </c>
      <c r="Q1660" s="144"/>
      <c r="R1660" s="145"/>
      <c r="S1660" s="135"/>
      <c r="T1660" s="399"/>
      <c r="U1660" s="415"/>
      <c r="V1660" s="304"/>
      <c r="W1660" s="371"/>
      <c r="X1660" s="306"/>
      <c r="Y1660" s="307"/>
      <c r="Z1660" s="311"/>
      <c r="AA1660" s="334"/>
      <c r="AB1660" s="310"/>
      <c r="AC1660" s="362"/>
      <c r="AD1660" s="351"/>
      <c r="AE1660" s="360"/>
      <c r="AF1660" s="361"/>
      <c r="AG1660" s="351"/>
    </row>
    <row r="1661" spans="1:33" ht="15" hidden="1">
      <c r="A1661" s="76" t="s">
        <v>6450</v>
      </c>
      <c r="B1661" s="39" t="s">
        <v>4250</v>
      </c>
      <c r="C1661" s="40" t="s">
        <v>2258</v>
      </c>
      <c r="D1661" s="40" t="s">
        <v>2120</v>
      </c>
      <c r="E1661" s="40" t="s">
        <v>2115</v>
      </c>
      <c r="F1661" s="40">
        <v>3</v>
      </c>
      <c r="G1661" s="42" t="s">
        <v>2109</v>
      </c>
      <c r="H1661" s="43" t="s">
        <v>3660</v>
      </c>
      <c r="I1661" s="263">
        <v>9111</v>
      </c>
      <c r="J1661" s="264">
        <v>1331</v>
      </c>
      <c r="K1661" s="265">
        <v>120</v>
      </c>
      <c r="L1661" s="170">
        <v>1351.36</v>
      </c>
      <c r="M1661" s="24">
        <f t="shared" si="170"/>
        <v>1.3170892300000001E-2</v>
      </c>
      <c r="N1661" s="24">
        <f t="shared" si="171"/>
        <v>1.29724556E-2</v>
      </c>
      <c r="O1661" s="44">
        <f t="shared" si="172"/>
        <v>3.1511130000000002E-4</v>
      </c>
      <c r="P1661" s="20">
        <f t="shared" si="165"/>
        <v>47266</v>
      </c>
      <c r="Q1661" s="144"/>
      <c r="R1661" s="135"/>
      <c r="S1661" s="145"/>
      <c r="T1661" s="399"/>
      <c r="U1661" s="415"/>
      <c r="V1661" s="304"/>
      <c r="W1661" s="371"/>
      <c r="X1661" s="306"/>
      <c r="Y1661" s="307"/>
      <c r="Z1661" s="311"/>
      <c r="AA1661" s="334"/>
      <c r="AB1661" s="310"/>
      <c r="AC1661" s="362"/>
      <c r="AD1661" s="351"/>
      <c r="AE1661" s="360"/>
      <c r="AF1661" s="361"/>
      <c r="AG1661" s="351"/>
    </row>
    <row r="1662" spans="1:33" ht="15" hidden="1">
      <c r="A1662" s="76" t="s">
        <v>6451</v>
      </c>
      <c r="B1662" s="39" t="s">
        <v>4251</v>
      </c>
      <c r="C1662" s="40" t="s">
        <v>2258</v>
      </c>
      <c r="D1662" s="40" t="s">
        <v>2120</v>
      </c>
      <c r="E1662" s="40" t="s">
        <v>2120</v>
      </c>
      <c r="F1662" s="40" t="s">
        <v>2119</v>
      </c>
      <c r="G1662" s="42" t="s">
        <v>2108</v>
      </c>
      <c r="H1662" s="43" t="s">
        <v>3659</v>
      </c>
      <c r="I1662" s="263">
        <v>11113</v>
      </c>
      <c r="J1662" s="264">
        <v>1829</v>
      </c>
      <c r="K1662" s="265">
        <v>225</v>
      </c>
      <c r="L1662" s="170">
        <v>1041.97</v>
      </c>
      <c r="M1662" s="24">
        <f t="shared" si="170"/>
        <v>2.0246558000000001E-2</v>
      </c>
      <c r="N1662" s="24">
        <f t="shared" si="171"/>
        <v>3.5539367299999999E-2</v>
      </c>
      <c r="O1662" s="44">
        <f t="shared" si="172"/>
        <v>8.6327959999999999E-4</v>
      </c>
      <c r="P1662" s="20">
        <f t="shared" si="165"/>
        <v>129491</v>
      </c>
      <c r="Q1662" s="144"/>
      <c r="R1662" s="135"/>
      <c r="S1662" s="135"/>
      <c r="T1662" s="399"/>
      <c r="U1662" s="415"/>
      <c r="V1662" s="304"/>
      <c r="W1662" s="371"/>
      <c r="X1662" s="306"/>
      <c r="Y1662" s="307"/>
      <c r="Z1662" s="311"/>
      <c r="AA1662" s="334"/>
      <c r="AB1662" s="310"/>
      <c r="AC1662" s="362"/>
      <c r="AD1662" s="351"/>
      <c r="AE1662" s="360"/>
      <c r="AF1662" s="361"/>
      <c r="AG1662" s="351"/>
    </row>
    <row r="1663" spans="1:33" ht="15" hidden="1">
      <c r="A1663" s="76" t="s">
        <v>6452</v>
      </c>
      <c r="B1663" s="39" t="s">
        <v>4252</v>
      </c>
      <c r="C1663" s="40" t="s">
        <v>2258</v>
      </c>
      <c r="D1663" s="40" t="s">
        <v>2120</v>
      </c>
      <c r="E1663" s="40" t="s">
        <v>2122</v>
      </c>
      <c r="F1663" s="40">
        <v>3</v>
      </c>
      <c r="G1663" s="42" t="s">
        <v>2109</v>
      </c>
      <c r="H1663" s="43" t="s">
        <v>3661</v>
      </c>
      <c r="I1663" s="263">
        <v>9078</v>
      </c>
      <c r="J1663" s="264">
        <v>1353</v>
      </c>
      <c r="K1663" s="265">
        <v>197</v>
      </c>
      <c r="L1663" s="170">
        <v>953.44</v>
      </c>
      <c r="M1663" s="24">
        <f t="shared" si="170"/>
        <v>2.17008151E-2</v>
      </c>
      <c r="N1663" s="24">
        <f t="shared" si="171"/>
        <v>3.0795018899999999E-2</v>
      </c>
      <c r="O1663" s="44">
        <f t="shared" si="172"/>
        <v>7.4803559999999996E-4</v>
      </c>
      <c r="P1663" s="20">
        <f t="shared" si="165"/>
        <v>112205</v>
      </c>
      <c r="Q1663" s="144"/>
      <c r="R1663" s="135"/>
      <c r="S1663" s="145"/>
      <c r="T1663" s="399"/>
      <c r="U1663" s="415"/>
      <c r="V1663" s="304"/>
      <c r="W1663" s="371"/>
      <c r="X1663" s="306"/>
      <c r="Y1663" s="307"/>
      <c r="Z1663" s="311"/>
      <c r="AA1663" s="334"/>
      <c r="AB1663" s="310"/>
      <c r="AC1663" s="362"/>
      <c r="AD1663" s="351"/>
      <c r="AE1663" s="360"/>
      <c r="AF1663" s="361"/>
      <c r="AG1663" s="351"/>
    </row>
    <row r="1664" spans="1:33" ht="15" hidden="1">
      <c r="A1664" s="76" t="s">
        <v>6453</v>
      </c>
      <c r="B1664" s="39" t="s">
        <v>4253</v>
      </c>
      <c r="C1664" s="40" t="s">
        <v>2258</v>
      </c>
      <c r="D1664" s="40" t="s">
        <v>2120</v>
      </c>
      <c r="E1664" s="40" t="s">
        <v>2124</v>
      </c>
      <c r="F1664" s="40" t="s">
        <v>2119</v>
      </c>
      <c r="G1664" s="42" t="s">
        <v>2108</v>
      </c>
      <c r="H1664" s="43" t="s">
        <v>3662</v>
      </c>
      <c r="I1664" s="263">
        <v>3375</v>
      </c>
      <c r="J1664" s="264">
        <v>433</v>
      </c>
      <c r="K1664" s="265">
        <v>46</v>
      </c>
      <c r="L1664" s="170">
        <v>1288.45</v>
      </c>
      <c r="M1664" s="24">
        <f t="shared" si="170"/>
        <v>1.36296296E-2</v>
      </c>
      <c r="N1664" s="24">
        <f t="shared" si="171"/>
        <v>4.5804102000000001E-3</v>
      </c>
      <c r="O1664" s="44">
        <f t="shared" si="172"/>
        <v>1.1126180000000001E-4</v>
      </c>
      <c r="P1664" s="20">
        <f t="shared" si="165"/>
        <v>16689</v>
      </c>
      <c r="Q1664" s="144"/>
      <c r="R1664" s="135"/>
      <c r="S1664" s="145"/>
      <c r="T1664" s="399"/>
      <c r="U1664" s="415"/>
      <c r="V1664" s="304"/>
      <c r="W1664" s="371"/>
      <c r="X1664" s="306"/>
      <c r="Y1664" s="307"/>
      <c r="Z1664" s="311"/>
      <c r="AA1664" s="334"/>
      <c r="AB1664" s="310"/>
      <c r="AC1664" s="362"/>
      <c r="AD1664" s="351"/>
      <c r="AE1664" s="360"/>
      <c r="AF1664" s="361"/>
      <c r="AG1664" s="351"/>
    </row>
    <row r="1665" spans="1:33" ht="15" hidden="1">
      <c r="A1665" s="76" t="s">
        <v>6454</v>
      </c>
      <c r="B1665" s="39" t="s">
        <v>4254</v>
      </c>
      <c r="C1665" s="40" t="s">
        <v>2258</v>
      </c>
      <c r="D1665" s="40" t="s">
        <v>2120</v>
      </c>
      <c r="E1665" s="40" t="s">
        <v>2126</v>
      </c>
      <c r="F1665" s="40" t="s">
        <v>2119</v>
      </c>
      <c r="G1665" s="42" t="s">
        <v>2108</v>
      </c>
      <c r="H1665" s="43" t="s">
        <v>3663</v>
      </c>
      <c r="I1665" s="263">
        <v>6352</v>
      </c>
      <c r="J1665" s="264">
        <v>890</v>
      </c>
      <c r="K1665" s="265">
        <v>39</v>
      </c>
      <c r="L1665" s="170">
        <v>1297.5</v>
      </c>
      <c r="M1665" s="24">
        <f t="shared" si="170"/>
        <v>6.1397984000000003E-3</v>
      </c>
      <c r="N1665" s="24">
        <f t="shared" si="171"/>
        <v>4.2114993999999998E-3</v>
      </c>
      <c r="O1665" s="44">
        <f t="shared" si="172"/>
        <v>1.0230059999999999E-4</v>
      </c>
      <c r="P1665" s="20">
        <f t="shared" si="165"/>
        <v>15345</v>
      </c>
      <c r="Q1665" s="144"/>
      <c r="R1665" s="145"/>
      <c r="S1665" s="135"/>
      <c r="T1665" s="399"/>
      <c r="U1665" s="415"/>
      <c r="V1665" s="304"/>
      <c r="W1665" s="371"/>
      <c r="X1665" s="306"/>
      <c r="Y1665" s="307"/>
      <c r="Z1665" s="311"/>
      <c r="AA1665" s="334"/>
      <c r="AB1665" s="310"/>
      <c r="AC1665" s="362"/>
      <c r="AD1665" s="351"/>
      <c r="AE1665" s="360"/>
      <c r="AF1665" s="361"/>
      <c r="AG1665" s="351"/>
    </row>
    <row r="1666" spans="1:33" ht="15" hidden="1">
      <c r="A1666" s="76" t="s">
        <v>6455</v>
      </c>
      <c r="B1666" s="39" t="s">
        <v>4255</v>
      </c>
      <c r="C1666" s="40" t="s">
        <v>2258</v>
      </c>
      <c r="D1666" s="40" t="s">
        <v>2120</v>
      </c>
      <c r="E1666" s="40" t="s">
        <v>2133</v>
      </c>
      <c r="F1666" s="40" t="s">
        <v>2119</v>
      </c>
      <c r="G1666" s="42" t="s">
        <v>2108</v>
      </c>
      <c r="H1666" s="43" t="s">
        <v>3664</v>
      </c>
      <c r="I1666" s="263">
        <v>3633</v>
      </c>
      <c r="J1666" s="264">
        <v>463</v>
      </c>
      <c r="K1666" s="265">
        <v>30</v>
      </c>
      <c r="L1666" s="170">
        <v>1345.29</v>
      </c>
      <c r="M1666" s="24">
        <f t="shared" si="170"/>
        <v>8.2576383E-3</v>
      </c>
      <c r="N1666" s="24">
        <f t="shared" si="171"/>
        <v>2.8419793999999998E-3</v>
      </c>
      <c r="O1666" s="44">
        <f t="shared" si="172"/>
        <v>6.9033899999999996E-5</v>
      </c>
      <c r="P1666" s="20">
        <f t="shared" si="165"/>
        <v>10355</v>
      </c>
      <c r="Q1666" s="144"/>
      <c r="R1666" s="145"/>
      <c r="S1666" s="135"/>
      <c r="T1666" s="399"/>
      <c r="U1666" s="415"/>
      <c r="V1666" s="304"/>
      <c r="W1666" s="371"/>
      <c r="X1666" s="306"/>
      <c r="Y1666" s="307"/>
      <c r="Z1666" s="311"/>
      <c r="AA1666" s="334"/>
      <c r="AB1666" s="310"/>
      <c r="AC1666" s="362"/>
      <c r="AD1666" s="351"/>
      <c r="AE1666" s="360"/>
      <c r="AF1666" s="361"/>
      <c r="AG1666" s="351"/>
    </row>
    <row r="1667" spans="1:33" ht="15" hidden="1">
      <c r="A1667" s="76" t="s">
        <v>6456</v>
      </c>
      <c r="B1667" s="39" t="s">
        <v>4256</v>
      </c>
      <c r="C1667" s="40" t="s">
        <v>2258</v>
      </c>
      <c r="D1667" s="40" t="s">
        <v>2122</v>
      </c>
      <c r="E1667" s="40" t="s">
        <v>2116</v>
      </c>
      <c r="F1667" s="40" t="s">
        <v>2117</v>
      </c>
      <c r="G1667" s="42" t="s">
        <v>2107</v>
      </c>
      <c r="H1667" s="43" t="s">
        <v>3665</v>
      </c>
      <c r="I1667" s="263">
        <v>30878</v>
      </c>
      <c r="J1667" s="264">
        <v>4629</v>
      </c>
      <c r="K1667" s="265">
        <v>55</v>
      </c>
      <c r="L1667" s="170">
        <v>2084.7399999999998</v>
      </c>
      <c r="M1667" s="24">
        <f t="shared" si="170"/>
        <v>1.7812034E-3</v>
      </c>
      <c r="N1667" s="24">
        <f t="shared" si="171"/>
        <v>3.9550210000000004E-3</v>
      </c>
      <c r="O1667" s="44">
        <f t="shared" si="172"/>
        <v>9.6070599999999995E-5</v>
      </c>
      <c r="P1667" s="20">
        <f t="shared" si="165"/>
        <v>14410</v>
      </c>
      <c r="Q1667" s="144"/>
      <c r="R1667" s="145"/>
      <c r="S1667" s="135"/>
      <c r="T1667" s="399"/>
      <c r="U1667" s="415"/>
      <c r="V1667" s="304"/>
      <c r="W1667" s="371"/>
      <c r="X1667" s="306"/>
      <c r="Y1667" s="307"/>
      <c r="Z1667" s="311"/>
      <c r="AA1667" s="334"/>
      <c r="AB1667" s="310"/>
      <c r="AC1667" s="362"/>
      <c r="AD1667" s="351"/>
      <c r="AE1667" s="360"/>
      <c r="AF1667" s="361"/>
      <c r="AG1667" s="351"/>
    </row>
    <row r="1668" spans="1:33" ht="15" hidden="1">
      <c r="A1668" s="76" t="s">
        <v>6457</v>
      </c>
      <c r="B1668" s="39" t="s">
        <v>4257</v>
      </c>
      <c r="C1668" s="40" t="s">
        <v>2258</v>
      </c>
      <c r="D1668" s="40" t="s">
        <v>2122</v>
      </c>
      <c r="E1668" s="40" t="s">
        <v>2115</v>
      </c>
      <c r="F1668" s="40" t="s">
        <v>2119</v>
      </c>
      <c r="G1668" s="42" t="s">
        <v>2108</v>
      </c>
      <c r="H1668" s="43" t="s">
        <v>3666</v>
      </c>
      <c r="I1668" s="263">
        <v>6947</v>
      </c>
      <c r="J1668" s="264">
        <v>1081</v>
      </c>
      <c r="K1668" s="265">
        <v>30</v>
      </c>
      <c r="L1668" s="170">
        <v>3150.77</v>
      </c>
      <c r="M1668" s="24">
        <f t="shared" si="170"/>
        <v>4.3184108000000002E-3</v>
      </c>
      <c r="N1668" s="24">
        <f t="shared" si="171"/>
        <v>1.4816066999999999E-3</v>
      </c>
      <c r="O1668" s="44">
        <f t="shared" si="172"/>
        <v>3.5989399999999998E-5</v>
      </c>
      <c r="P1668" s="20">
        <f t="shared" si="165"/>
        <v>5398</v>
      </c>
      <c r="Q1668" s="144"/>
      <c r="R1668" s="145"/>
      <c r="S1668" s="135"/>
      <c r="T1668" s="399"/>
      <c r="U1668" s="415"/>
      <c r="V1668" s="304"/>
      <c r="W1668" s="371"/>
      <c r="X1668" s="306"/>
      <c r="Y1668" s="307"/>
      <c r="Z1668" s="311"/>
      <c r="AA1668" s="334"/>
      <c r="AB1668" s="310"/>
      <c r="AC1668" s="362"/>
      <c r="AD1668" s="351"/>
      <c r="AE1668" s="360"/>
      <c r="AF1668" s="361"/>
      <c r="AG1668" s="351"/>
    </row>
    <row r="1669" spans="1:33" ht="15" hidden="1">
      <c r="A1669" s="76" t="s">
        <v>6458</v>
      </c>
      <c r="B1669" s="39" t="s">
        <v>4258</v>
      </c>
      <c r="C1669" s="40" t="s">
        <v>2258</v>
      </c>
      <c r="D1669" s="40" t="s">
        <v>2122</v>
      </c>
      <c r="E1669" s="40" t="s">
        <v>2120</v>
      </c>
      <c r="F1669" s="40" t="s">
        <v>2119</v>
      </c>
      <c r="G1669" s="42" t="s">
        <v>2108</v>
      </c>
      <c r="H1669" s="43" t="s">
        <v>3667</v>
      </c>
      <c r="I1669" s="263">
        <v>17417</v>
      </c>
      <c r="J1669" s="264">
        <v>2925</v>
      </c>
      <c r="K1669" s="265">
        <v>57</v>
      </c>
      <c r="L1669" s="170">
        <v>2990.28</v>
      </c>
      <c r="M1669" s="24">
        <f t="shared" si="170"/>
        <v>3.2726646E-3</v>
      </c>
      <c r="N1669" s="24">
        <f t="shared" si="171"/>
        <v>3.2012198999999998E-3</v>
      </c>
      <c r="O1669" s="44">
        <f t="shared" si="172"/>
        <v>7.7760099999999994E-5</v>
      </c>
      <c r="P1669" s="20">
        <f t="shared" ref="P1669:P1732" si="173">ROUNDDOWN(150000000*O1669,0)</f>
        <v>11664</v>
      </c>
      <c r="Q1669" s="144"/>
      <c r="R1669" s="145"/>
      <c r="S1669" s="135"/>
      <c r="T1669" s="399"/>
      <c r="U1669" s="415"/>
      <c r="V1669" s="304"/>
      <c r="W1669" s="371"/>
      <c r="X1669" s="306"/>
      <c r="Y1669" s="307"/>
      <c r="Z1669" s="311"/>
      <c r="AA1669" s="334"/>
      <c r="AB1669" s="310"/>
      <c r="AC1669" s="362"/>
      <c r="AD1669" s="351"/>
      <c r="AE1669" s="360"/>
      <c r="AF1669" s="361"/>
      <c r="AG1669" s="351"/>
    </row>
    <row r="1670" spans="1:33" ht="15" hidden="1">
      <c r="A1670" s="76" t="s">
        <v>6459</v>
      </c>
      <c r="B1670" s="39" t="s">
        <v>4259</v>
      </c>
      <c r="C1670" s="40" t="s">
        <v>2258</v>
      </c>
      <c r="D1670" s="40" t="s">
        <v>2122</v>
      </c>
      <c r="E1670" s="40" t="s">
        <v>2122</v>
      </c>
      <c r="F1670" s="40" t="s">
        <v>2119</v>
      </c>
      <c r="G1670" s="42" t="s">
        <v>2108</v>
      </c>
      <c r="H1670" s="213" t="s">
        <v>3665</v>
      </c>
      <c r="I1670" s="263">
        <v>30232</v>
      </c>
      <c r="J1670" s="264">
        <v>5017</v>
      </c>
      <c r="K1670" s="265">
        <v>54</v>
      </c>
      <c r="L1670" s="170">
        <v>2420.34</v>
      </c>
      <c r="M1670" s="24">
        <f t="shared" si="170"/>
        <v>1.7861868E-3</v>
      </c>
      <c r="N1670" s="24">
        <f t="shared" si="171"/>
        <v>3.702496E-3</v>
      </c>
      <c r="O1670" s="44">
        <f t="shared" si="172"/>
        <v>8.9936499999999995E-5</v>
      </c>
      <c r="P1670" s="20">
        <f t="shared" si="173"/>
        <v>13490</v>
      </c>
      <c r="Q1670" s="144"/>
      <c r="R1670" s="145"/>
      <c r="S1670" s="135"/>
      <c r="T1670" s="399"/>
      <c r="U1670" s="415"/>
      <c r="V1670" s="304"/>
      <c r="W1670" s="371"/>
      <c r="X1670" s="306"/>
      <c r="Y1670" s="307"/>
      <c r="Z1670" s="311"/>
      <c r="AA1670" s="334"/>
      <c r="AB1670" s="310"/>
      <c r="AC1670" s="362"/>
      <c r="AD1670" s="351"/>
      <c r="AE1670" s="360"/>
      <c r="AF1670" s="361"/>
      <c r="AG1670" s="351"/>
    </row>
    <row r="1671" spans="1:33" ht="15" hidden="1">
      <c r="A1671" s="76" t="s">
        <v>6460</v>
      </c>
      <c r="B1671" s="39" t="s">
        <v>4260</v>
      </c>
      <c r="C1671" s="40" t="s">
        <v>2258</v>
      </c>
      <c r="D1671" s="40" t="s">
        <v>2122</v>
      </c>
      <c r="E1671" s="40" t="s">
        <v>2124</v>
      </c>
      <c r="F1671" s="40" t="s">
        <v>2119</v>
      </c>
      <c r="G1671" s="42" t="s">
        <v>2108</v>
      </c>
      <c r="H1671" s="43" t="s">
        <v>3668</v>
      </c>
      <c r="I1671" s="263">
        <v>5889</v>
      </c>
      <c r="J1671" s="264">
        <v>983</v>
      </c>
      <c r="K1671" s="265">
        <v>126</v>
      </c>
      <c r="L1671" s="170">
        <v>1089.08</v>
      </c>
      <c r="M1671" s="24">
        <f t="shared" si="170"/>
        <v>2.1395822700000001E-2</v>
      </c>
      <c r="N1671" s="24">
        <f t="shared" si="171"/>
        <v>1.9311798599999999E-2</v>
      </c>
      <c r="O1671" s="44">
        <f t="shared" si="172"/>
        <v>4.69099E-4</v>
      </c>
      <c r="P1671" s="20">
        <f t="shared" si="173"/>
        <v>70364</v>
      </c>
      <c r="Q1671" s="144"/>
      <c r="R1671" s="135"/>
      <c r="S1671" s="145"/>
      <c r="T1671" s="399"/>
      <c r="U1671" s="415"/>
      <c r="V1671" s="304"/>
      <c r="W1671" s="371"/>
      <c r="X1671" s="306"/>
      <c r="Y1671" s="307"/>
      <c r="Z1671" s="311"/>
      <c r="AA1671" s="334"/>
      <c r="AB1671" s="310"/>
      <c r="AC1671" s="362"/>
      <c r="AD1671" s="351"/>
      <c r="AE1671" s="360"/>
      <c r="AF1671" s="361"/>
      <c r="AG1671" s="351"/>
    </row>
    <row r="1672" spans="1:33" ht="15" hidden="1">
      <c r="A1672" s="76" t="s">
        <v>6461</v>
      </c>
      <c r="B1672" s="39" t="s">
        <v>4261</v>
      </c>
      <c r="C1672" s="40" t="s">
        <v>2258</v>
      </c>
      <c r="D1672" s="40" t="s">
        <v>2122</v>
      </c>
      <c r="E1672" s="40" t="s">
        <v>2126</v>
      </c>
      <c r="F1672" s="40" t="s">
        <v>2119</v>
      </c>
      <c r="G1672" s="42" t="s">
        <v>2108</v>
      </c>
      <c r="H1672" s="43" t="s">
        <v>3669</v>
      </c>
      <c r="I1672" s="263">
        <v>9568</v>
      </c>
      <c r="J1672" s="264">
        <v>1451</v>
      </c>
      <c r="K1672" s="265">
        <v>59</v>
      </c>
      <c r="L1672" s="170">
        <v>1517.95</v>
      </c>
      <c r="M1672" s="24">
        <f t="shared" si="170"/>
        <v>6.1663878999999996E-3</v>
      </c>
      <c r="N1672" s="24">
        <f t="shared" si="171"/>
        <v>5.8944160000000004E-3</v>
      </c>
      <c r="O1672" s="44">
        <f t="shared" si="172"/>
        <v>1.4317999999999999E-4</v>
      </c>
      <c r="P1672" s="20">
        <f t="shared" si="173"/>
        <v>21477</v>
      </c>
      <c r="Q1672" s="144"/>
      <c r="R1672" s="145"/>
      <c r="S1672" s="135"/>
      <c r="T1672" s="399"/>
      <c r="U1672" s="415"/>
      <c r="V1672" s="304"/>
      <c r="W1672" s="371"/>
      <c r="X1672" s="306"/>
      <c r="Y1672" s="307"/>
      <c r="Z1672" s="311"/>
      <c r="AA1672" s="334"/>
      <c r="AB1672" s="310"/>
      <c r="AC1672" s="362"/>
      <c r="AD1672" s="351"/>
      <c r="AE1672" s="360"/>
      <c r="AF1672" s="361"/>
      <c r="AG1672" s="351"/>
    </row>
    <row r="1673" spans="1:33" ht="15" hidden="1">
      <c r="A1673" s="76" t="s">
        <v>6462</v>
      </c>
      <c r="B1673" s="39" t="s">
        <v>4262</v>
      </c>
      <c r="C1673" s="40" t="s">
        <v>2258</v>
      </c>
      <c r="D1673" s="40" t="s">
        <v>2122</v>
      </c>
      <c r="E1673" s="40" t="s">
        <v>2133</v>
      </c>
      <c r="F1673" s="40" t="s">
        <v>2119</v>
      </c>
      <c r="G1673" s="42" t="s">
        <v>2108</v>
      </c>
      <c r="H1673" s="43" t="s">
        <v>3670</v>
      </c>
      <c r="I1673" s="263">
        <v>4223</v>
      </c>
      <c r="J1673" s="264">
        <v>666</v>
      </c>
      <c r="K1673" s="265">
        <v>31</v>
      </c>
      <c r="L1673" s="170">
        <v>1295</v>
      </c>
      <c r="M1673" s="24">
        <f t="shared" si="170"/>
        <v>7.3407530000000002E-3</v>
      </c>
      <c r="N1673" s="24">
        <f t="shared" si="171"/>
        <v>3.7752443999999998E-3</v>
      </c>
      <c r="O1673" s="44">
        <f t="shared" si="172"/>
        <v>9.1703699999999994E-5</v>
      </c>
      <c r="P1673" s="20">
        <f t="shared" si="173"/>
        <v>13755</v>
      </c>
      <c r="Q1673" s="144"/>
      <c r="R1673" s="145"/>
      <c r="S1673" s="135"/>
      <c r="T1673" s="399"/>
      <c r="U1673" s="415"/>
      <c r="V1673" s="304"/>
      <c r="W1673" s="371"/>
      <c r="X1673" s="306"/>
      <c r="Y1673" s="307"/>
      <c r="Z1673" s="311"/>
      <c r="AA1673" s="334"/>
      <c r="AB1673" s="310"/>
      <c r="AC1673" s="362"/>
      <c r="AD1673" s="351"/>
      <c r="AE1673" s="360"/>
      <c r="AF1673" s="361"/>
      <c r="AG1673" s="351"/>
    </row>
    <row r="1674" spans="1:33" ht="15" hidden="1">
      <c r="A1674" s="76" t="s">
        <v>6463</v>
      </c>
      <c r="B1674" s="39" t="s">
        <v>4263</v>
      </c>
      <c r="C1674" s="40" t="s">
        <v>2258</v>
      </c>
      <c r="D1674" s="40" t="s">
        <v>2122</v>
      </c>
      <c r="E1674" s="40" t="s">
        <v>2157</v>
      </c>
      <c r="F1674" s="40" t="s">
        <v>2119</v>
      </c>
      <c r="G1674" s="42" t="s">
        <v>2108</v>
      </c>
      <c r="H1674" s="43" t="s">
        <v>3671</v>
      </c>
      <c r="I1674" s="263">
        <v>11045</v>
      </c>
      <c r="J1674" s="264">
        <v>1802</v>
      </c>
      <c r="K1674" s="265">
        <v>110</v>
      </c>
      <c r="L1674" s="170">
        <v>1168.4000000000001</v>
      </c>
      <c r="M1674" s="24">
        <f t="shared" si="170"/>
        <v>9.9592575000000006E-3</v>
      </c>
      <c r="N1674" s="24">
        <f t="shared" si="171"/>
        <v>1.5359964E-2</v>
      </c>
      <c r="O1674" s="44">
        <f t="shared" si="172"/>
        <v>3.7310579999999999E-4</v>
      </c>
      <c r="P1674" s="20">
        <f t="shared" si="173"/>
        <v>55965</v>
      </c>
      <c r="Q1674" s="144"/>
      <c r="R1674" s="145"/>
      <c r="S1674" s="135"/>
      <c r="T1674" s="399"/>
      <c r="U1674" s="415"/>
      <c r="V1674" s="304"/>
      <c r="W1674" s="371"/>
      <c r="X1674" s="306"/>
      <c r="Y1674" s="307"/>
      <c r="Z1674" s="311"/>
      <c r="AA1674" s="334"/>
      <c r="AB1674" s="310"/>
      <c r="AC1674" s="362"/>
      <c r="AD1674" s="351"/>
      <c r="AE1674" s="360"/>
      <c r="AF1674" s="361"/>
      <c r="AG1674" s="351"/>
    </row>
    <row r="1675" spans="1:33" ht="15" hidden="1">
      <c r="A1675" s="76" t="s">
        <v>6464</v>
      </c>
      <c r="B1675" s="39" t="s">
        <v>4264</v>
      </c>
      <c r="C1675" s="40" t="s">
        <v>2258</v>
      </c>
      <c r="D1675" s="40" t="s">
        <v>2124</v>
      </c>
      <c r="E1675" s="40" t="s">
        <v>2116</v>
      </c>
      <c r="F1675" s="40" t="s">
        <v>2119</v>
      </c>
      <c r="G1675" s="42" t="s">
        <v>2108</v>
      </c>
      <c r="H1675" s="43" t="s">
        <v>3672</v>
      </c>
      <c r="I1675" s="263">
        <v>7752</v>
      </c>
      <c r="J1675" s="264">
        <v>1433</v>
      </c>
      <c r="K1675" s="265">
        <v>216</v>
      </c>
      <c r="L1675" s="170">
        <v>1029.83</v>
      </c>
      <c r="M1675" s="24">
        <f t="shared" si="170"/>
        <v>2.7863776999999999E-2</v>
      </c>
      <c r="N1675" s="24">
        <f t="shared" si="171"/>
        <v>3.87722172E-2</v>
      </c>
      <c r="O1675" s="44">
        <f t="shared" si="172"/>
        <v>9.4180819999999999E-4</v>
      </c>
      <c r="P1675" s="20">
        <f t="shared" si="173"/>
        <v>141271</v>
      </c>
      <c r="Q1675" s="144"/>
      <c r="R1675" s="135"/>
      <c r="S1675" s="145"/>
      <c r="T1675" s="399"/>
      <c r="U1675" s="415"/>
      <c r="V1675" s="304"/>
      <c r="W1675" s="371"/>
      <c r="X1675" s="306"/>
      <c r="Y1675" s="307"/>
      <c r="Z1675" s="311"/>
      <c r="AA1675" s="334"/>
      <c r="AB1675" s="310"/>
      <c r="AC1675" s="362"/>
      <c r="AD1675" s="351"/>
      <c r="AE1675" s="360"/>
      <c r="AF1675" s="361"/>
      <c r="AG1675" s="351"/>
    </row>
    <row r="1676" spans="1:33" ht="15" hidden="1">
      <c r="A1676" s="76" t="s">
        <v>6465</v>
      </c>
      <c r="B1676" s="39" t="s">
        <v>4265</v>
      </c>
      <c r="C1676" s="40" t="s">
        <v>2258</v>
      </c>
      <c r="D1676" s="40" t="s">
        <v>2124</v>
      </c>
      <c r="E1676" s="40" t="s">
        <v>2115</v>
      </c>
      <c r="F1676" s="40">
        <v>3</v>
      </c>
      <c r="G1676" s="42" t="s">
        <v>2109</v>
      </c>
      <c r="H1676" s="213" t="s">
        <v>3673</v>
      </c>
      <c r="I1676" s="263">
        <v>33789</v>
      </c>
      <c r="J1676" s="264">
        <v>5546</v>
      </c>
      <c r="K1676" s="265">
        <v>514</v>
      </c>
      <c r="L1676" s="170">
        <v>1293</v>
      </c>
      <c r="M1676" s="24">
        <f t="shared" si="170"/>
        <v>1.52120512E-2</v>
      </c>
      <c r="N1676" s="24">
        <f t="shared" si="171"/>
        <v>6.5248287599999996E-2</v>
      </c>
      <c r="O1676" s="44">
        <f t="shared" si="172"/>
        <v>1.5849331E-3</v>
      </c>
      <c r="P1676" s="20">
        <f t="shared" si="173"/>
        <v>237739</v>
      </c>
      <c r="Q1676" s="144"/>
      <c r="R1676" s="135"/>
      <c r="S1676" s="145"/>
      <c r="T1676" s="399"/>
      <c r="U1676" s="415"/>
      <c r="V1676" s="304"/>
      <c r="W1676" s="371"/>
      <c r="X1676" s="306"/>
      <c r="Y1676" s="307"/>
      <c r="Z1676" s="311"/>
      <c r="AA1676" s="334"/>
      <c r="AB1676" s="310"/>
      <c r="AC1676" s="362"/>
      <c r="AD1676" s="351"/>
      <c r="AE1676" s="360"/>
      <c r="AF1676" s="361"/>
      <c r="AG1676" s="351"/>
    </row>
    <row r="1677" spans="1:33" ht="15" hidden="1">
      <c r="A1677" s="76" t="s">
        <v>6466</v>
      </c>
      <c r="B1677" s="39" t="s">
        <v>4266</v>
      </c>
      <c r="C1677" s="40" t="s">
        <v>2258</v>
      </c>
      <c r="D1677" s="40" t="s">
        <v>2124</v>
      </c>
      <c r="E1677" s="40" t="s">
        <v>2120</v>
      </c>
      <c r="F1677" s="40" t="s">
        <v>2119</v>
      </c>
      <c r="G1677" s="42" t="s">
        <v>2108</v>
      </c>
      <c r="H1677" s="43" t="s">
        <v>3674</v>
      </c>
      <c r="I1677" s="263">
        <v>9454</v>
      </c>
      <c r="J1677" s="264">
        <v>1750</v>
      </c>
      <c r="K1677" s="265">
        <v>162</v>
      </c>
      <c r="L1677" s="170">
        <v>1322.43</v>
      </c>
      <c r="M1677" s="24">
        <f t="shared" ref="M1677:M1708" si="174" xml:space="preserve"> ROUNDDOWN(K1677/I1677,10)</f>
        <v>1.7135603900000001E-2</v>
      </c>
      <c r="N1677" s="24">
        <f t="shared" ref="N1677:N1708" si="175">ROUNDDOWN(J1677*M1677/L1677,10)</f>
        <v>2.26759123E-2</v>
      </c>
      <c r="O1677" s="44">
        <f t="shared" ref="O1677:O1708" si="176">ROUNDDOWN(N1677/$N$2499,10)</f>
        <v>5.5081599999999998E-4</v>
      </c>
      <c r="P1677" s="20">
        <f t="shared" si="173"/>
        <v>82622</v>
      </c>
      <c r="Q1677" s="144"/>
      <c r="R1677" s="145"/>
      <c r="S1677" s="135"/>
      <c r="T1677" s="399"/>
      <c r="U1677" s="415"/>
      <c r="V1677" s="304"/>
      <c r="W1677" s="371"/>
      <c r="X1677" s="306"/>
      <c r="Y1677" s="307"/>
      <c r="Z1677" s="311"/>
      <c r="AA1677" s="334"/>
      <c r="AB1677" s="310"/>
      <c r="AC1677" s="362"/>
      <c r="AD1677" s="351"/>
      <c r="AE1677" s="360"/>
      <c r="AF1677" s="361"/>
      <c r="AG1677" s="351"/>
    </row>
    <row r="1678" spans="1:33" ht="15" hidden="1">
      <c r="A1678" s="76" t="s">
        <v>6467</v>
      </c>
      <c r="B1678" s="39" t="s">
        <v>4267</v>
      </c>
      <c r="C1678" s="40" t="s">
        <v>2258</v>
      </c>
      <c r="D1678" s="40" t="s">
        <v>2124</v>
      </c>
      <c r="E1678" s="40" t="s">
        <v>2122</v>
      </c>
      <c r="F1678" s="40" t="s">
        <v>2119</v>
      </c>
      <c r="G1678" s="42" t="s">
        <v>2108</v>
      </c>
      <c r="H1678" s="43" t="s">
        <v>3675</v>
      </c>
      <c r="I1678" s="263">
        <v>19836</v>
      </c>
      <c r="J1678" s="264">
        <v>3854</v>
      </c>
      <c r="K1678" s="265">
        <v>502</v>
      </c>
      <c r="L1678" s="170">
        <v>1245.57</v>
      </c>
      <c r="M1678" s="24">
        <f t="shared" si="174"/>
        <v>2.5307521600000001E-2</v>
      </c>
      <c r="N1678" s="24">
        <f t="shared" si="175"/>
        <v>7.8305665799999993E-2</v>
      </c>
      <c r="O1678" s="44">
        <f t="shared" si="176"/>
        <v>1.9021073E-3</v>
      </c>
      <c r="P1678" s="20">
        <f t="shared" si="173"/>
        <v>285316</v>
      </c>
      <c r="Q1678" s="144"/>
      <c r="R1678" s="145"/>
      <c r="S1678" s="135"/>
      <c r="T1678" s="399"/>
      <c r="U1678" s="415"/>
      <c r="V1678" s="304"/>
      <c r="W1678" s="371"/>
      <c r="X1678" s="306"/>
      <c r="Y1678" s="307"/>
      <c r="Z1678" s="311"/>
      <c r="AA1678" s="334"/>
      <c r="AB1678" s="310"/>
      <c r="AC1678" s="362"/>
      <c r="AD1678" s="351"/>
      <c r="AE1678" s="360"/>
      <c r="AF1678" s="361"/>
      <c r="AG1678" s="351"/>
    </row>
    <row r="1679" spans="1:33" ht="15" hidden="1">
      <c r="A1679" s="76" t="s">
        <v>6468</v>
      </c>
      <c r="B1679" s="39" t="s">
        <v>4268</v>
      </c>
      <c r="C1679" s="40" t="s">
        <v>2258</v>
      </c>
      <c r="D1679" s="40" t="s">
        <v>2124</v>
      </c>
      <c r="E1679" s="40" t="s">
        <v>2124</v>
      </c>
      <c r="F1679" s="40" t="s">
        <v>2119</v>
      </c>
      <c r="G1679" s="42" t="s">
        <v>2108</v>
      </c>
      <c r="H1679" s="43" t="s">
        <v>3676</v>
      </c>
      <c r="I1679" s="263">
        <v>10727</v>
      </c>
      <c r="J1679" s="264">
        <v>1964</v>
      </c>
      <c r="K1679" s="265">
        <v>227</v>
      </c>
      <c r="L1679" s="170">
        <v>1083.44</v>
      </c>
      <c r="M1679" s="24">
        <f t="shared" si="174"/>
        <v>2.1161554900000001E-2</v>
      </c>
      <c r="N1679" s="24">
        <f t="shared" si="175"/>
        <v>3.8360494100000003E-2</v>
      </c>
      <c r="O1679" s="44">
        <f t="shared" si="176"/>
        <v>9.3180710000000003E-4</v>
      </c>
      <c r="P1679" s="20">
        <f t="shared" si="173"/>
        <v>139771</v>
      </c>
      <c r="Q1679" s="144"/>
      <c r="R1679" s="135"/>
      <c r="S1679" s="145"/>
      <c r="T1679" s="399"/>
      <c r="U1679" s="415"/>
      <c r="V1679" s="304"/>
      <c r="W1679" s="371"/>
      <c r="X1679" s="306"/>
      <c r="Y1679" s="307"/>
      <c r="Z1679" s="311"/>
      <c r="AA1679" s="334"/>
      <c r="AB1679" s="310"/>
      <c r="AC1679" s="362"/>
      <c r="AD1679" s="351"/>
      <c r="AE1679" s="360"/>
      <c r="AF1679" s="361"/>
      <c r="AG1679" s="351"/>
    </row>
    <row r="1680" spans="1:33" ht="15" hidden="1">
      <c r="A1680" s="76" t="s">
        <v>6469</v>
      </c>
      <c r="B1680" s="39" t="s">
        <v>4269</v>
      </c>
      <c r="C1680" s="40" t="s">
        <v>2258</v>
      </c>
      <c r="D1680" s="40" t="s">
        <v>2124</v>
      </c>
      <c r="E1680" s="40" t="s">
        <v>2126</v>
      </c>
      <c r="F1680" s="40" t="s">
        <v>2119</v>
      </c>
      <c r="G1680" s="42" t="s">
        <v>2108</v>
      </c>
      <c r="H1680" s="213" t="s">
        <v>2583</v>
      </c>
      <c r="I1680" s="263">
        <v>10504</v>
      </c>
      <c r="J1680" s="264">
        <v>2092</v>
      </c>
      <c r="K1680" s="265">
        <v>305</v>
      </c>
      <c r="L1680" s="170">
        <v>1421.48</v>
      </c>
      <c r="M1680" s="24">
        <f t="shared" si="174"/>
        <v>2.9036557500000001E-2</v>
      </c>
      <c r="N1680" s="24">
        <f t="shared" si="175"/>
        <v>4.2733262700000003E-2</v>
      </c>
      <c r="O1680" s="44">
        <f t="shared" si="176"/>
        <v>1.0380251E-3</v>
      </c>
      <c r="P1680" s="20">
        <f t="shared" si="173"/>
        <v>155703</v>
      </c>
      <c r="Q1680" s="144"/>
      <c r="R1680" s="145"/>
      <c r="S1680" s="135"/>
      <c r="T1680" s="399"/>
      <c r="U1680" s="415"/>
      <c r="V1680" s="304"/>
      <c r="W1680" s="371"/>
      <c r="X1680" s="306"/>
      <c r="Y1680" s="307"/>
      <c r="Z1680" s="311"/>
      <c r="AA1680" s="334"/>
      <c r="AB1680" s="310"/>
      <c r="AC1680" s="362"/>
      <c r="AD1680" s="351"/>
      <c r="AE1680" s="360"/>
      <c r="AF1680" s="361"/>
      <c r="AG1680" s="351"/>
    </row>
    <row r="1681" spans="1:33" ht="15" hidden="1">
      <c r="A1681" s="76" t="s">
        <v>6470</v>
      </c>
      <c r="B1681" s="39" t="s">
        <v>4270</v>
      </c>
      <c r="C1681" s="40" t="s">
        <v>2258</v>
      </c>
      <c r="D1681" s="40" t="s">
        <v>2124</v>
      </c>
      <c r="E1681" s="40" t="s">
        <v>2133</v>
      </c>
      <c r="F1681" s="40" t="s">
        <v>2119</v>
      </c>
      <c r="G1681" s="42" t="s">
        <v>2108</v>
      </c>
      <c r="H1681" s="43" t="s">
        <v>3677</v>
      </c>
      <c r="I1681" s="263">
        <v>5506</v>
      </c>
      <c r="J1681" s="264">
        <v>971</v>
      </c>
      <c r="K1681" s="265">
        <v>221</v>
      </c>
      <c r="L1681" s="170">
        <v>1259.4000000000001</v>
      </c>
      <c r="M1681" s="24">
        <f t="shared" si="174"/>
        <v>4.01380312E-2</v>
      </c>
      <c r="N1681" s="24">
        <f t="shared" si="175"/>
        <v>3.0946504900000001E-2</v>
      </c>
      <c r="O1681" s="44">
        <f t="shared" si="176"/>
        <v>7.5171530000000002E-4</v>
      </c>
      <c r="P1681" s="20">
        <f t="shared" si="173"/>
        <v>112757</v>
      </c>
      <c r="Q1681" s="144"/>
      <c r="R1681" s="135"/>
      <c r="S1681" s="145"/>
      <c r="T1681" s="399"/>
      <c r="U1681" s="415"/>
      <c r="V1681" s="304"/>
      <c r="W1681" s="371"/>
      <c r="X1681" s="306"/>
      <c r="Y1681" s="307"/>
      <c r="Z1681" s="311"/>
      <c r="AA1681" s="334"/>
      <c r="AB1681" s="310"/>
      <c r="AC1681" s="362"/>
      <c r="AD1681" s="351"/>
      <c r="AE1681" s="360"/>
      <c r="AF1681" s="361"/>
      <c r="AG1681" s="351"/>
    </row>
    <row r="1682" spans="1:33" ht="15" hidden="1">
      <c r="A1682" s="76" t="s">
        <v>6471</v>
      </c>
      <c r="B1682" s="39" t="s">
        <v>4271</v>
      </c>
      <c r="C1682" s="40" t="s">
        <v>2258</v>
      </c>
      <c r="D1682" s="40" t="s">
        <v>2124</v>
      </c>
      <c r="E1682" s="40" t="s">
        <v>2157</v>
      </c>
      <c r="F1682" s="40">
        <v>3</v>
      </c>
      <c r="G1682" s="42" t="s">
        <v>2109</v>
      </c>
      <c r="H1682" s="43" t="s">
        <v>3678</v>
      </c>
      <c r="I1682" s="263">
        <v>39051</v>
      </c>
      <c r="J1682" s="264">
        <v>7065</v>
      </c>
      <c r="K1682" s="265">
        <v>323</v>
      </c>
      <c r="L1682" s="170">
        <v>1970.66</v>
      </c>
      <c r="M1682" s="24">
        <f t="shared" si="174"/>
        <v>8.271235E-3</v>
      </c>
      <c r="N1682" s="24">
        <f t="shared" si="175"/>
        <v>2.9653149300000001E-2</v>
      </c>
      <c r="O1682" s="44">
        <f t="shared" si="176"/>
        <v>7.2029869999999999E-4</v>
      </c>
      <c r="P1682" s="20">
        <f t="shared" si="173"/>
        <v>108044</v>
      </c>
      <c r="Q1682" s="144"/>
      <c r="R1682" s="145"/>
      <c r="S1682" s="135"/>
      <c r="T1682" s="399"/>
      <c r="U1682" s="415"/>
      <c r="V1682" s="304"/>
      <c r="W1682" s="371"/>
      <c r="X1682" s="306"/>
      <c r="Y1682" s="307"/>
      <c r="Z1682" s="311"/>
      <c r="AA1682" s="334"/>
      <c r="AB1682" s="310"/>
      <c r="AC1682" s="362"/>
      <c r="AD1682" s="351"/>
      <c r="AE1682" s="360"/>
      <c r="AF1682" s="361"/>
      <c r="AG1682" s="351"/>
    </row>
    <row r="1683" spans="1:33" ht="15" hidden="1">
      <c r="A1683" s="76" t="s">
        <v>6472</v>
      </c>
      <c r="B1683" s="39" t="s">
        <v>4272</v>
      </c>
      <c r="C1683" s="40" t="s">
        <v>2258</v>
      </c>
      <c r="D1683" s="40" t="s">
        <v>2126</v>
      </c>
      <c r="E1683" s="40" t="s">
        <v>2116</v>
      </c>
      <c r="F1683" s="40" t="s">
        <v>2117</v>
      </c>
      <c r="G1683" s="42" t="s">
        <v>2107</v>
      </c>
      <c r="H1683" s="43" t="s">
        <v>3679</v>
      </c>
      <c r="I1683" s="263">
        <v>23759</v>
      </c>
      <c r="J1683" s="264">
        <v>3482</v>
      </c>
      <c r="K1683" s="265">
        <v>183</v>
      </c>
      <c r="L1683" s="170">
        <v>1397.06</v>
      </c>
      <c r="M1683" s="24">
        <f t="shared" si="174"/>
        <v>7.7023443000000004E-3</v>
      </c>
      <c r="N1683" s="24">
        <f t="shared" si="175"/>
        <v>1.91971446E-2</v>
      </c>
      <c r="O1683" s="44">
        <f t="shared" si="176"/>
        <v>4.6631400000000001E-4</v>
      </c>
      <c r="P1683" s="20">
        <f t="shared" si="173"/>
        <v>69947</v>
      </c>
      <c r="Q1683" s="127"/>
      <c r="R1683" s="135"/>
      <c r="S1683" s="145"/>
      <c r="T1683" s="399"/>
      <c r="U1683" s="415"/>
      <c r="V1683" s="304"/>
      <c r="W1683" s="371"/>
      <c r="X1683" s="306"/>
      <c r="Y1683" s="307"/>
      <c r="Z1683" s="311"/>
      <c r="AA1683" s="334"/>
      <c r="AB1683" s="310"/>
      <c r="AC1683" s="362"/>
      <c r="AD1683" s="351"/>
      <c r="AE1683" s="360"/>
      <c r="AF1683" s="361"/>
      <c r="AG1683" s="351"/>
    </row>
    <row r="1684" spans="1:33" ht="15" hidden="1">
      <c r="A1684" s="76" t="s">
        <v>6473</v>
      </c>
      <c r="B1684" s="39" t="s">
        <v>4273</v>
      </c>
      <c r="C1684" s="40" t="s">
        <v>2258</v>
      </c>
      <c r="D1684" s="40" t="s">
        <v>2126</v>
      </c>
      <c r="E1684" s="40" t="s">
        <v>2115</v>
      </c>
      <c r="F1684" s="40" t="s">
        <v>2119</v>
      </c>
      <c r="G1684" s="42" t="s">
        <v>2108</v>
      </c>
      <c r="H1684" s="43" t="s">
        <v>3680</v>
      </c>
      <c r="I1684" s="263">
        <v>4389</v>
      </c>
      <c r="J1684" s="264">
        <v>708</v>
      </c>
      <c r="K1684" s="265">
        <v>131</v>
      </c>
      <c r="L1684" s="170">
        <v>1106.8399999999999</v>
      </c>
      <c r="M1684" s="24">
        <f t="shared" si="174"/>
        <v>2.9847345599999998E-2</v>
      </c>
      <c r="N1684" s="24">
        <f t="shared" si="175"/>
        <v>1.9092118700000001E-2</v>
      </c>
      <c r="O1684" s="44">
        <f t="shared" si="176"/>
        <v>4.637628E-4</v>
      </c>
      <c r="P1684" s="20">
        <f t="shared" si="173"/>
        <v>69564</v>
      </c>
      <c r="Q1684" s="144"/>
      <c r="R1684" s="145"/>
      <c r="S1684" s="145"/>
      <c r="T1684" s="399"/>
      <c r="U1684" s="415"/>
      <c r="V1684" s="304"/>
      <c r="W1684" s="371"/>
      <c r="X1684" s="306"/>
      <c r="Y1684" s="307"/>
      <c r="Z1684" s="311"/>
      <c r="AA1684" s="334"/>
      <c r="AB1684" s="310"/>
      <c r="AC1684" s="362"/>
      <c r="AD1684" s="351"/>
      <c r="AE1684" s="360"/>
      <c r="AF1684" s="361"/>
      <c r="AG1684" s="351"/>
    </row>
    <row r="1685" spans="1:33" ht="15" hidden="1">
      <c r="A1685" s="76" t="s">
        <v>6474</v>
      </c>
      <c r="B1685" s="39" t="s">
        <v>4274</v>
      </c>
      <c r="C1685" s="40" t="s">
        <v>2258</v>
      </c>
      <c r="D1685" s="40" t="s">
        <v>2126</v>
      </c>
      <c r="E1685" s="40" t="s">
        <v>2120</v>
      </c>
      <c r="F1685" s="40" t="s">
        <v>2119</v>
      </c>
      <c r="G1685" s="42" t="s">
        <v>2108</v>
      </c>
      <c r="H1685" s="43" t="s">
        <v>3681</v>
      </c>
      <c r="I1685" s="263">
        <v>6252</v>
      </c>
      <c r="J1685" s="264">
        <v>1007</v>
      </c>
      <c r="K1685" s="265">
        <v>177</v>
      </c>
      <c r="L1685" s="170">
        <v>1094.1500000000001</v>
      </c>
      <c r="M1685" s="24">
        <f t="shared" si="174"/>
        <v>2.8310940400000002E-2</v>
      </c>
      <c r="N1685" s="24">
        <f t="shared" si="175"/>
        <v>2.6055949299999999E-2</v>
      </c>
      <c r="O1685" s="44">
        <f t="shared" si="176"/>
        <v>6.3291979999999996E-4</v>
      </c>
      <c r="P1685" s="20">
        <f t="shared" si="173"/>
        <v>94937</v>
      </c>
      <c r="Q1685" s="144"/>
      <c r="R1685" s="145"/>
      <c r="S1685" s="135"/>
      <c r="T1685" s="399"/>
      <c r="U1685" s="415"/>
      <c r="V1685" s="304"/>
      <c r="W1685" s="371"/>
      <c r="X1685" s="306"/>
      <c r="Y1685" s="307"/>
      <c r="Z1685" s="311"/>
      <c r="AA1685" s="334"/>
      <c r="AB1685" s="310"/>
      <c r="AC1685" s="362"/>
      <c r="AD1685" s="351"/>
      <c r="AE1685" s="360"/>
      <c r="AF1685" s="361"/>
      <c r="AG1685" s="351"/>
    </row>
    <row r="1686" spans="1:33" ht="15" hidden="1">
      <c r="A1686" s="76" t="s">
        <v>6475</v>
      </c>
      <c r="B1686" s="39" t="s">
        <v>4275</v>
      </c>
      <c r="C1686" s="40" t="s">
        <v>2258</v>
      </c>
      <c r="D1686" s="40" t="s">
        <v>2126</v>
      </c>
      <c r="E1686" s="40" t="s">
        <v>2122</v>
      </c>
      <c r="F1686" s="40" t="s">
        <v>2119</v>
      </c>
      <c r="G1686" s="42" t="s">
        <v>2108</v>
      </c>
      <c r="H1686" s="43" t="s">
        <v>3679</v>
      </c>
      <c r="I1686" s="263">
        <v>16020</v>
      </c>
      <c r="J1686" s="264">
        <v>2814</v>
      </c>
      <c r="K1686" s="265">
        <v>299</v>
      </c>
      <c r="L1686" s="170">
        <v>1713.14</v>
      </c>
      <c r="M1686" s="24">
        <f t="shared" si="174"/>
        <v>1.86641697E-2</v>
      </c>
      <c r="N1686" s="24">
        <f t="shared" si="175"/>
        <v>3.0657724099999999E-2</v>
      </c>
      <c r="O1686" s="44">
        <f t="shared" si="176"/>
        <v>7.4470060000000004E-4</v>
      </c>
      <c r="P1686" s="20">
        <f t="shared" si="173"/>
        <v>111705</v>
      </c>
      <c r="Q1686" s="144"/>
      <c r="R1686" s="135"/>
      <c r="S1686" s="145"/>
      <c r="T1686" s="399"/>
      <c r="U1686" s="415"/>
      <c r="V1686" s="304"/>
      <c r="W1686" s="371"/>
      <c r="X1686" s="306"/>
      <c r="Y1686" s="307"/>
      <c r="Z1686" s="311"/>
      <c r="AA1686" s="334"/>
      <c r="AB1686" s="310"/>
      <c r="AC1686" s="362"/>
      <c r="AD1686" s="351"/>
      <c r="AE1686" s="360"/>
      <c r="AF1686" s="361"/>
      <c r="AG1686" s="351"/>
    </row>
    <row r="1687" spans="1:33" ht="15" hidden="1">
      <c r="A1687" s="76" t="s">
        <v>6476</v>
      </c>
      <c r="B1687" s="39" t="s">
        <v>4276</v>
      </c>
      <c r="C1687" s="40" t="s">
        <v>2258</v>
      </c>
      <c r="D1687" s="40" t="s">
        <v>2126</v>
      </c>
      <c r="E1687" s="40" t="s">
        <v>2124</v>
      </c>
      <c r="F1687" s="40" t="s">
        <v>2119</v>
      </c>
      <c r="G1687" s="42" t="s">
        <v>2108</v>
      </c>
      <c r="H1687" s="43" t="s">
        <v>3682</v>
      </c>
      <c r="I1687" s="263">
        <v>4600</v>
      </c>
      <c r="J1687" s="264">
        <v>695</v>
      </c>
      <c r="K1687" s="265">
        <v>157</v>
      </c>
      <c r="L1687" s="170">
        <v>1016.42</v>
      </c>
      <c r="M1687" s="24">
        <f t="shared" si="174"/>
        <v>3.4130434699999997E-2</v>
      </c>
      <c r="N1687" s="24">
        <f t="shared" si="175"/>
        <v>2.33374511E-2</v>
      </c>
      <c r="O1687" s="44">
        <f t="shared" si="176"/>
        <v>5.6688530000000004E-4</v>
      </c>
      <c r="P1687" s="20">
        <f t="shared" si="173"/>
        <v>85032</v>
      </c>
      <c r="Q1687" s="144"/>
      <c r="R1687" s="145"/>
      <c r="S1687" s="135"/>
      <c r="T1687" s="399"/>
      <c r="U1687" s="415"/>
      <c r="V1687" s="304"/>
      <c r="W1687" s="371"/>
      <c r="X1687" s="306"/>
      <c r="Y1687" s="307"/>
      <c r="Z1687" s="311"/>
      <c r="AA1687" s="334"/>
      <c r="AB1687" s="310"/>
      <c r="AC1687" s="362"/>
      <c r="AD1687" s="351"/>
      <c r="AE1687" s="360"/>
      <c r="AF1687" s="361"/>
      <c r="AG1687" s="351"/>
    </row>
    <row r="1688" spans="1:33" ht="15" hidden="1">
      <c r="A1688" s="76" t="s">
        <v>6477</v>
      </c>
      <c r="B1688" s="39" t="s">
        <v>4277</v>
      </c>
      <c r="C1688" s="40" t="s">
        <v>2258</v>
      </c>
      <c r="D1688" s="40" t="s">
        <v>2126</v>
      </c>
      <c r="E1688" s="40" t="s">
        <v>2126</v>
      </c>
      <c r="F1688" s="40" t="s">
        <v>2119</v>
      </c>
      <c r="G1688" s="42" t="s">
        <v>2108</v>
      </c>
      <c r="H1688" s="43" t="s">
        <v>3683</v>
      </c>
      <c r="I1688" s="263">
        <v>3728</v>
      </c>
      <c r="J1688" s="264">
        <v>617</v>
      </c>
      <c r="K1688" s="265">
        <v>55</v>
      </c>
      <c r="L1688" s="170">
        <v>989.08</v>
      </c>
      <c r="M1688" s="24">
        <f t="shared" si="174"/>
        <v>1.4753218800000001E-2</v>
      </c>
      <c r="N1688" s="24">
        <f t="shared" si="175"/>
        <v>9.2032352999999994E-3</v>
      </c>
      <c r="O1688" s="44">
        <f t="shared" si="176"/>
        <v>2.2355389999999999E-4</v>
      </c>
      <c r="P1688" s="20">
        <f t="shared" si="173"/>
        <v>33533</v>
      </c>
      <c r="Q1688" s="144"/>
      <c r="R1688" s="145"/>
      <c r="S1688" s="135"/>
      <c r="T1688" s="399"/>
      <c r="U1688" s="415"/>
      <c r="V1688" s="304"/>
      <c r="W1688" s="371"/>
      <c r="X1688" s="306"/>
      <c r="Y1688" s="307"/>
      <c r="Z1688" s="311"/>
      <c r="AA1688" s="334"/>
      <c r="AB1688" s="310"/>
      <c r="AC1688" s="362"/>
      <c r="AD1688" s="351"/>
      <c r="AE1688" s="360"/>
      <c r="AF1688" s="361"/>
      <c r="AG1688" s="351"/>
    </row>
    <row r="1689" spans="1:33" ht="15" hidden="1">
      <c r="A1689" s="76" t="s">
        <v>6478</v>
      </c>
      <c r="B1689" s="39" t="s">
        <v>4278</v>
      </c>
      <c r="C1689" s="40" t="s">
        <v>2258</v>
      </c>
      <c r="D1689" s="40" t="s">
        <v>2126</v>
      </c>
      <c r="E1689" s="40" t="s">
        <v>2133</v>
      </c>
      <c r="F1689" s="40" t="s">
        <v>2119</v>
      </c>
      <c r="G1689" s="42" t="s">
        <v>2108</v>
      </c>
      <c r="H1689" s="43" t="s">
        <v>3684</v>
      </c>
      <c r="I1689" s="263">
        <v>6971</v>
      </c>
      <c r="J1689" s="264">
        <v>1280</v>
      </c>
      <c r="K1689" s="265">
        <v>238</v>
      </c>
      <c r="L1689" s="170">
        <v>1021.17</v>
      </c>
      <c r="M1689" s="24">
        <f t="shared" si="174"/>
        <v>3.4141443100000002E-2</v>
      </c>
      <c r="N1689" s="24">
        <f t="shared" si="175"/>
        <v>4.27950754E-2</v>
      </c>
      <c r="O1689" s="44">
        <f t="shared" si="176"/>
        <v>1.0395266E-3</v>
      </c>
      <c r="P1689" s="20">
        <f t="shared" si="173"/>
        <v>155928</v>
      </c>
      <c r="Q1689" s="144"/>
      <c r="R1689" s="145"/>
      <c r="S1689" s="135"/>
      <c r="T1689" s="399"/>
      <c r="U1689" s="415"/>
      <c r="V1689" s="304"/>
      <c r="W1689" s="371"/>
      <c r="X1689" s="306"/>
      <c r="Y1689" s="307"/>
      <c r="Z1689" s="311"/>
      <c r="AA1689" s="334"/>
      <c r="AB1689" s="310"/>
      <c r="AC1689" s="362"/>
      <c r="AD1689" s="351"/>
      <c r="AE1689" s="360"/>
      <c r="AF1689" s="361"/>
      <c r="AG1689" s="351"/>
    </row>
    <row r="1690" spans="1:33" ht="15" hidden="1">
      <c r="A1690" s="76" t="s">
        <v>6479</v>
      </c>
      <c r="B1690" s="39" t="s">
        <v>4279</v>
      </c>
      <c r="C1690" s="40" t="s">
        <v>2258</v>
      </c>
      <c r="D1690" s="40" t="s">
        <v>2126</v>
      </c>
      <c r="E1690" s="40" t="s">
        <v>2157</v>
      </c>
      <c r="F1690" s="40" t="s">
        <v>2119</v>
      </c>
      <c r="G1690" s="42" t="s">
        <v>2108</v>
      </c>
      <c r="H1690" s="43" t="s">
        <v>3685</v>
      </c>
      <c r="I1690" s="263">
        <v>6809</v>
      </c>
      <c r="J1690" s="264">
        <v>1080</v>
      </c>
      <c r="K1690" s="265">
        <v>164</v>
      </c>
      <c r="L1690" s="170">
        <v>1180.9100000000001</v>
      </c>
      <c r="M1690" s="24">
        <f t="shared" si="174"/>
        <v>2.4085768800000001E-2</v>
      </c>
      <c r="N1690" s="24">
        <f t="shared" si="175"/>
        <v>2.2027614500000001E-2</v>
      </c>
      <c r="O1690" s="44">
        <f t="shared" si="176"/>
        <v>5.3506829999999997E-4</v>
      </c>
      <c r="P1690" s="20">
        <f t="shared" si="173"/>
        <v>80260</v>
      </c>
      <c r="Q1690" s="144"/>
      <c r="R1690" s="135"/>
      <c r="S1690" s="145"/>
      <c r="T1690" s="399"/>
      <c r="U1690" s="415"/>
      <c r="V1690" s="304"/>
      <c r="W1690" s="371"/>
      <c r="X1690" s="306"/>
      <c r="Y1690" s="307"/>
      <c r="Z1690" s="311"/>
      <c r="AA1690" s="334"/>
      <c r="AB1690" s="310"/>
      <c r="AC1690" s="362"/>
      <c r="AD1690" s="351"/>
      <c r="AE1690" s="360"/>
      <c r="AF1690" s="361"/>
      <c r="AG1690" s="351"/>
    </row>
    <row r="1691" spans="1:33" ht="15" hidden="1">
      <c r="A1691" s="76" t="s">
        <v>6480</v>
      </c>
      <c r="B1691" s="39" t="s">
        <v>4280</v>
      </c>
      <c r="C1691" s="40" t="s">
        <v>2258</v>
      </c>
      <c r="D1691" s="40" t="s">
        <v>2133</v>
      </c>
      <c r="E1691" s="40" t="s">
        <v>2116</v>
      </c>
      <c r="F1691" s="40" t="s">
        <v>2117</v>
      </c>
      <c r="G1691" s="42" t="s">
        <v>2107</v>
      </c>
      <c r="H1691" s="43" t="s">
        <v>3686</v>
      </c>
      <c r="I1691" s="263">
        <v>38481</v>
      </c>
      <c r="J1691" s="264">
        <v>5636</v>
      </c>
      <c r="K1691" s="265">
        <v>79</v>
      </c>
      <c r="L1691" s="170">
        <v>2077.84</v>
      </c>
      <c r="M1691" s="24">
        <f t="shared" si="174"/>
        <v>2.0529611999999999E-3</v>
      </c>
      <c r="N1691" s="24">
        <f t="shared" si="175"/>
        <v>5.5685179000000001E-3</v>
      </c>
      <c r="O1691" s="44">
        <f t="shared" si="176"/>
        <v>1.3526369999999999E-4</v>
      </c>
      <c r="P1691" s="20">
        <f t="shared" si="173"/>
        <v>20289</v>
      </c>
      <c r="Q1691" s="144"/>
      <c r="R1691" s="135"/>
      <c r="S1691" s="145"/>
      <c r="T1691" s="399"/>
      <c r="U1691" s="415"/>
      <c r="V1691" s="304"/>
      <c r="W1691" s="371"/>
      <c r="X1691" s="306"/>
      <c r="Y1691" s="307"/>
      <c r="Z1691" s="311"/>
      <c r="AA1691" s="334"/>
      <c r="AB1691" s="310"/>
      <c r="AC1691" s="362"/>
      <c r="AD1691" s="351"/>
      <c r="AE1691" s="360"/>
      <c r="AF1691" s="361"/>
      <c r="AG1691" s="351"/>
    </row>
    <row r="1692" spans="1:33" ht="15" hidden="1">
      <c r="A1692" s="76" t="s">
        <v>6481</v>
      </c>
      <c r="B1692" s="39" t="s">
        <v>4281</v>
      </c>
      <c r="C1692" s="40" t="s">
        <v>2258</v>
      </c>
      <c r="D1692" s="40" t="s">
        <v>2133</v>
      </c>
      <c r="E1692" s="40" t="s">
        <v>2115</v>
      </c>
      <c r="F1692" s="40" t="s">
        <v>2119</v>
      </c>
      <c r="G1692" s="42" t="s">
        <v>2108</v>
      </c>
      <c r="H1692" s="213" t="s">
        <v>3687</v>
      </c>
      <c r="I1692" s="263">
        <v>8450</v>
      </c>
      <c r="J1692" s="264">
        <v>1412</v>
      </c>
      <c r="K1692" s="265">
        <v>159</v>
      </c>
      <c r="L1692" s="170">
        <v>1111.8599999999999</v>
      </c>
      <c r="M1692" s="24">
        <f t="shared" si="174"/>
        <v>1.8816567999999999E-2</v>
      </c>
      <c r="N1692" s="24">
        <f t="shared" si="175"/>
        <v>2.3895988699999999E-2</v>
      </c>
      <c r="O1692" s="44">
        <f t="shared" si="176"/>
        <v>5.8045259999999995E-4</v>
      </c>
      <c r="P1692" s="20">
        <f t="shared" si="173"/>
        <v>87067</v>
      </c>
      <c r="Q1692" s="144"/>
      <c r="R1692" s="135"/>
      <c r="S1692" s="145"/>
      <c r="T1692" s="399"/>
      <c r="U1692" s="415"/>
      <c r="V1692" s="304"/>
      <c r="W1692" s="371"/>
      <c r="X1692" s="306"/>
      <c r="Y1692" s="307"/>
      <c r="Z1692" s="311"/>
      <c r="AA1692" s="334"/>
      <c r="AB1692" s="310"/>
      <c r="AC1692" s="362"/>
      <c r="AD1692" s="351"/>
      <c r="AE1692" s="360"/>
      <c r="AF1692" s="361"/>
      <c r="AG1692" s="351"/>
    </row>
    <row r="1693" spans="1:33" ht="15" hidden="1">
      <c r="A1693" s="76" t="s">
        <v>6482</v>
      </c>
      <c r="B1693" s="39" t="s">
        <v>4282</v>
      </c>
      <c r="C1693" s="40" t="s">
        <v>2258</v>
      </c>
      <c r="D1693" s="40" t="s">
        <v>2133</v>
      </c>
      <c r="E1693" s="40" t="s">
        <v>2120</v>
      </c>
      <c r="F1693" s="40" t="s">
        <v>2119</v>
      </c>
      <c r="G1693" s="42" t="s">
        <v>2108</v>
      </c>
      <c r="H1693" s="43" t="s">
        <v>3686</v>
      </c>
      <c r="I1693" s="263">
        <v>11388</v>
      </c>
      <c r="J1693" s="264">
        <v>1811</v>
      </c>
      <c r="K1693" s="265">
        <v>118</v>
      </c>
      <c r="L1693" s="170">
        <v>1766.03</v>
      </c>
      <c r="M1693" s="24">
        <f t="shared" si="174"/>
        <v>1.0361784299999999E-2</v>
      </c>
      <c r="N1693" s="24">
        <f t="shared" si="175"/>
        <v>1.0625635600000001E-2</v>
      </c>
      <c r="O1693" s="44">
        <f t="shared" si="176"/>
        <v>2.5810509999999999E-4</v>
      </c>
      <c r="P1693" s="20">
        <f t="shared" si="173"/>
        <v>38715</v>
      </c>
      <c r="Q1693" s="127"/>
      <c r="R1693" s="135"/>
      <c r="S1693" s="135"/>
      <c r="T1693" s="399"/>
      <c r="U1693" s="415"/>
      <c r="V1693" s="304"/>
      <c r="W1693" s="371"/>
      <c r="X1693" s="306"/>
      <c r="Y1693" s="307"/>
      <c r="Z1693" s="311"/>
      <c r="AA1693" s="334"/>
      <c r="AB1693" s="310"/>
      <c r="AC1693" s="362"/>
      <c r="AD1693" s="351"/>
      <c r="AE1693" s="360"/>
      <c r="AF1693" s="361"/>
      <c r="AG1693" s="351"/>
    </row>
    <row r="1694" spans="1:33" ht="15" hidden="1">
      <c r="A1694" s="76" t="s">
        <v>6483</v>
      </c>
      <c r="B1694" s="39" t="s">
        <v>4283</v>
      </c>
      <c r="C1694" s="40" t="s">
        <v>2258</v>
      </c>
      <c r="D1694" s="40" t="s">
        <v>2133</v>
      </c>
      <c r="E1694" s="40" t="s">
        <v>2122</v>
      </c>
      <c r="F1694" s="40">
        <v>3</v>
      </c>
      <c r="G1694" s="42" t="s">
        <v>2109</v>
      </c>
      <c r="H1694" s="43" t="s">
        <v>3688</v>
      </c>
      <c r="I1694" s="263">
        <v>13144</v>
      </c>
      <c r="J1694" s="264">
        <v>1989</v>
      </c>
      <c r="K1694" s="265">
        <v>191</v>
      </c>
      <c r="L1694" s="170">
        <v>939.24</v>
      </c>
      <c r="M1694" s="24">
        <f t="shared" si="174"/>
        <v>1.4531345100000001E-2</v>
      </c>
      <c r="N1694" s="24">
        <f t="shared" si="175"/>
        <v>3.0772587800000001E-2</v>
      </c>
      <c r="O1694" s="44">
        <f t="shared" si="176"/>
        <v>7.4749069999999998E-4</v>
      </c>
      <c r="P1694" s="20">
        <f t="shared" si="173"/>
        <v>112123</v>
      </c>
      <c r="Q1694" s="144"/>
      <c r="R1694" s="135"/>
      <c r="S1694" s="145"/>
      <c r="T1694" s="399"/>
      <c r="U1694" s="415"/>
      <c r="V1694" s="304"/>
      <c r="W1694" s="371"/>
      <c r="X1694" s="306"/>
      <c r="Y1694" s="307"/>
      <c r="Z1694" s="311"/>
      <c r="AA1694" s="334"/>
      <c r="AB1694" s="310"/>
      <c r="AC1694" s="362"/>
      <c r="AD1694" s="351"/>
      <c r="AE1694" s="360"/>
      <c r="AF1694" s="361"/>
      <c r="AG1694" s="351"/>
    </row>
    <row r="1695" spans="1:33" ht="15" hidden="1">
      <c r="A1695" s="76" t="s">
        <v>6484</v>
      </c>
      <c r="B1695" s="39" t="s">
        <v>4284</v>
      </c>
      <c r="C1695" s="40" t="s">
        <v>2258</v>
      </c>
      <c r="D1695" s="40" t="s">
        <v>2133</v>
      </c>
      <c r="E1695" s="40" t="s">
        <v>2124</v>
      </c>
      <c r="F1695" s="40" t="s">
        <v>2119</v>
      </c>
      <c r="G1695" s="42" t="s">
        <v>2108</v>
      </c>
      <c r="H1695" s="43" t="s">
        <v>3689</v>
      </c>
      <c r="I1695" s="263">
        <v>5854</v>
      </c>
      <c r="J1695" s="264">
        <v>885</v>
      </c>
      <c r="K1695" s="265">
        <v>81</v>
      </c>
      <c r="L1695" s="170">
        <v>883.22</v>
      </c>
      <c r="M1695" s="24">
        <f t="shared" si="174"/>
        <v>1.38366928E-2</v>
      </c>
      <c r="N1695" s="24">
        <f t="shared" si="175"/>
        <v>1.38645786E-2</v>
      </c>
      <c r="O1695" s="44">
        <f t="shared" si="176"/>
        <v>3.3678169999999999E-4</v>
      </c>
      <c r="P1695" s="20">
        <f t="shared" si="173"/>
        <v>50517</v>
      </c>
      <c r="Q1695" s="144"/>
      <c r="R1695" s="145"/>
      <c r="S1695" s="135"/>
      <c r="T1695" s="399"/>
      <c r="U1695" s="415"/>
      <c r="V1695" s="304"/>
      <c r="W1695" s="371"/>
      <c r="X1695" s="306"/>
      <c r="Y1695" s="307"/>
      <c r="Z1695" s="311"/>
      <c r="AA1695" s="334"/>
      <c r="AB1695" s="310"/>
      <c r="AC1695" s="362"/>
      <c r="AD1695" s="351"/>
      <c r="AE1695" s="360"/>
      <c r="AF1695" s="361"/>
      <c r="AG1695" s="351"/>
    </row>
    <row r="1696" spans="1:33" ht="15" hidden="1">
      <c r="A1696" s="76" t="s">
        <v>6485</v>
      </c>
      <c r="B1696" s="39" t="s">
        <v>4285</v>
      </c>
      <c r="C1696" s="40" t="s">
        <v>2258</v>
      </c>
      <c r="D1696" s="40" t="s">
        <v>2133</v>
      </c>
      <c r="E1696" s="40" t="s">
        <v>2126</v>
      </c>
      <c r="F1696" s="40" t="s">
        <v>2119</v>
      </c>
      <c r="G1696" s="42" t="s">
        <v>2108</v>
      </c>
      <c r="H1696" s="43" t="s">
        <v>3690</v>
      </c>
      <c r="I1696" s="263">
        <v>5974</v>
      </c>
      <c r="J1696" s="264">
        <v>970</v>
      </c>
      <c r="K1696" s="265">
        <v>73</v>
      </c>
      <c r="L1696" s="170">
        <v>843.84</v>
      </c>
      <c r="M1696" s="24">
        <f t="shared" si="174"/>
        <v>1.22196183E-2</v>
      </c>
      <c r="N1696" s="24">
        <f t="shared" si="175"/>
        <v>1.40465369E-2</v>
      </c>
      <c r="O1696" s="44">
        <f t="shared" si="176"/>
        <v>3.412016E-4</v>
      </c>
      <c r="P1696" s="20">
        <f t="shared" si="173"/>
        <v>51180</v>
      </c>
      <c r="Q1696" s="144"/>
      <c r="R1696" s="135"/>
      <c r="S1696" s="145"/>
      <c r="T1696" s="399"/>
      <c r="U1696" s="415"/>
      <c r="V1696" s="304"/>
      <c r="W1696" s="371"/>
      <c r="X1696" s="306"/>
      <c r="Y1696" s="307"/>
      <c r="Z1696" s="311"/>
      <c r="AA1696" s="334"/>
      <c r="AB1696" s="310"/>
      <c r="AC1696" s="363"/>
      <c r="AD1696" s="351"/>
      <c r="AE1696" s="360"/>
      <c r="AF1696" s="361"/>
      <c r="AG1696" s="351"/>
    </row>
    <row r="1697" spans="1:33" ht="15" hidden="1">
      <c r="A1697" s="76" t="s">
        <v>6486</v>
      </c>
      <c r="B1697" s="39" t="s">
        <v>4286</v>
      </c>
      <c r="C1697" s="40" t="s">
        <v>2258</v>
      </c>
      <c r="D1697" s="40" t="s">
        <v>2157</v>
      </c>
      <c r="E1697" s="40" t="s">
        <v>2116</v>
      </c>
      <c r="F1697" s="40" t="s">
        <v>2117</v>
      </c>
      <c r="G1697" s="42" t="s">
        <v>2107</v>
      </c>
      <c r="H1697" s="43" t="s">
        <v>3691</v>
      </c>
      <c r="I1697" s="263">
        <v>35367</v>
      </c>
      <c r="J1697" s="264">
        <v>4640</v>
      </c>
      <c r="K1697" s="265">
        <v>245</v>
      </c>
      <c r="L1697" s="170">
        <v>1394.64</v>
      </c>
      <c r="M1697" s="24">
        <f t="shared" si="174"/>
        <v>6.9273616000000001E-3</v>
      </c>
      <c r="N1697" s="24">
        <f t="shared" si="175"/>
        <v>2.3047494500000001E-2</v>
      </c>
      <c r="O1697" s="44">
        <f t="shared" si="176"/>
        <v>5.5984199999999996E-4</v>
      </c>
      <c r="P1697" s="20">
        <f t="shared" si="173"/>
        <v>83976</v>
      </c>
      <c r="Q1697" s="144"/>
      <c r="R1697" s="145"/>
      <c r="S1697" s="135"/>
      <c r="T1697" s="399"/>
      <c r="U1697" s="415"/>
      <c r="V1697" s="304"/>
      <c r="W1697" s="371"/>
      <c r="X1697" s="306"/>
      <c r="Y1697" s="307"/>
      <c r="Z1697" s="311"/>
      <c r="AA1697" s="334"/>
      <c r="AB1697" s="310"/>
      <c r="AC1697" s="362"/>
      <c r="AD1697" s="351"/>
      <c r="AE1697" s="360"/>
      <c r="AF1697" s="361"/>
      <c r="AG1697" s="351"/>
    </row>
    <row r="1698" spans="1:33" ht="15" hidden="1">
      <c r="A1698" s="76" t="s">
        <v>6487</v>
      </c>
      <c r="B1698" s="39" t="s">
        <v>4287</v>
      </c>
      <c r="C1698" s="40" t="s">
        <v>2258</v>
      </c>
      <c r="D1698" s="40" t="s">
        <v>2157</v>
      </c>
      <c r="E1698" s="40" t="s">
        <v>2115</v>
      </c>
      <c r="F1698" s="40" t="s">
        <v>2117</v>
      </c>
      <c r="G1698" s="42" t="s">
        <v>2107</v>
      </c>
      <c r="H1698" s="43" t="s">
        <v>3692</v>
      </c>
      <c r="I1698" s="263">
        <v>3675</v>
      </c>
      <c r="J1698" s="264">
        <v>418</v>
      </c>
      <c r="K1698" s="265">
        <v>25</v>
      </c>
      <c r="L1698" s="170">
        <v>3074.48</v>
      </c>
      <c r="M1698" s="24">
        <f t="shared" si="174"/>
        <v>6.8027210000000003E-3</v>
      </c>
      <c r="N1698" s="24">
        <f t="shared" si="175"/>
        <v>9.2488399999999995E-4</v>
      </c>
      <c r="O1698" s="44">
        <f t="shared" si="176"/>
        <v>2.2466100000000002E-5</v>
      </c>
      <c r="P1698" s="20">
        <f t="shared" si="173"/>
        <v>3369</v>
      </c>
      <c r="Q1698" s="144"/>
      <c r="R1698" s="145"/>
      <c r="S1698" s="135"/>
      <c r="T1698" s="399"/>
      <c r="U1698" s="415"/>
      <c r="V1698" s="304"/>
      <c r="W1698" s="371"/>
      <c r="X1698" s="306"/>
      <c r="Y1698" s="307"/>
      <c r="Z1698" s="311"/>
      <c r="AA1698" s="334"/>
      <c r="AB1698" s="310"/>
      <c r="AC1698" s="362"/>
      <c r="AD1698" s="351"/>
      <c r="AE1698" s="360"/>
      <c r="AF1698" s="361"/>
      <c r="AG1698" s="351"/>
    </row>
    <row r="1699" spans="1:33" ht="15" hidden="1">
      <c r="A1699" s="76" t="s">
        <v>6488</v>
      </c>
      <c r="B1699" s="39" t="s">
        <v>4288</v>
      </c>
      <c r="C1699" s="40" t="s">
        <v>2258</v>
      </c>
      <c r="D1699" s="40" t="s">
        <v>2157</v>
      </c>
      <c r="E1699" s="40" t="s">
        <v>2120</v>
      </c>
      <c r="F1699" s="40" t="s">
        <v>2119</v>
      </c>
      <c r="G1699" s="42" t="s">
        <v>2108</v>
      </c>
      <c r="H1699" s="43" t="s">
        <v>3693</v>
      </c>
      <c r="I1699" s="263">
        <v>7585</v>
      </c>
      <c r="J1699" s="264">
        <v>1301</v>
      </c>
      <c r="K1699" s="265">
        <v>171</v>
      </c>
      <c r="L1699" s="170">
        <v>1192.97</v>
      </c>
      <c r="M1699" s="24">
        <f t="shared" si="174"/>
        <v>2.25444957E-2</v>
      </c>
      <c r="N1699" s="24">
        <f t="shared" si="175"/>
        <v>2.4586023799999999E-2</v>
      </c>
      <c r="O1699" s="44">
        <f t="shared" si="176"/>
        <v>5.9721419999999995E-4</v>
      </c>
      <c r="P1699" s="20">
        <f t="shared" si="173"/>
        <v>89582</v>
      </c>
      <c r="Q1699" s="144"/>
      <c r="R1699" s="145"/>
      <c r="S1699" s="135"/>
      <c r="T1699" s="399"/>
      <c r="U1699" s="415"/>
      <c r="V1699" s="304"/>
      <c r="W1699" s="371"/>
      <c r="X1699" s="306"/>
      <c r="Y1699" s="307"/>
      <c r="Z1699" s="311"/>
      <c r="AA1699" s="334"/>
      <c r="AB1699" s="310"/>
      <c r="AC1699" s="362"/>
      <c r="AD1699" s="351"/>
      <c r="AE1699" s="360"/>
      <c r="AF1699" s="361"/>
      <c r="AG1699" s="351"/>
    </row>
    <row r="1700" spans="1:33" ht="15" hidden="1">
      <c r="A1700" s="76" t="s">
        <v>6489</v>
      </c>
      <c r="B1700" s="39" t="s">
        <v>4289</v>
      </c>
      <c r="C1700" s="40" t="s">
        <v>2258</v>
      </c>
      <c r="D1700" s="40" t="s">
        <v>2157</v>
      </c>
      <c r="E1700" s="40" t="s">
        <v>2122</v>
      </c>
      <c r="F1700" s="40" t="s">
        <v>2119</v>
      </c>
      <c r="G1700" s="42" t="s">
        <v>2108</v>
      </c>
      <c r="H1700" s="43" t="s">
        <v>3694</v>
      </c>
      <c r="I1700" s="263">
        <v>13580</v>
      </c>
      <c r="J1700" s="264">
        <v>2167</v>
      </c>
      <c r="K1700" s="265">
        <v>195</v>
      </c>
      <c r="L1700" s="170">
        <v>1377.5</v>
      </c>
      <c r="M1700" s="24">
        <f t="shared" si="174"/>
        <v>1.4359351899999999E-2</v>
      </c>
      <c r="N1700" s="24">
        <f t="shared" si="175"/>
        <v>2.2589267100000001E-2</v>
      </c>
      <c r="O1700" s="44">
        <f t="shared" si="176"/>
        <v>5.4871130000000001E-4</v>
      </c>
      <c r="P1700" s="20">
        <f t="shared" si="173"/>
        <v>82306</v>
      </c>
      <c r="Q1700" s="144"/>
      <c r="R1700" s="135"/>
      <c r="S1700" s="145"/>
      <c r="T1700" s="399"/>
      <c r="U1700" s="415"/>
      <c r="V1700" s="304"/>
      <c r="W1700" s="371"/>
      <c r="X1700" s="306"/>
      <c r="Y1700" s="307"/>
      <c r="Z1700" s="311"/>
      <c r="AA1700" s="334"/>
      <c r="AB1700" s="310"/>
      <c r="AC1700" s="362"/>
      <c r="AD1700" s="351"/>
      <c r="AE1700" s="360"/>
      <c r="AF1700" s="361"/>
      <c r="AG1700" s="351"/>
    </row>
    <row r="1701" spans="1:33" ht="15" hidden="1">
      <c r="A1701" s="76" t="s">
        <v>6490</v>
      </c>
      <c r="B1701" s="39" t="s">
        <v>4290</v>
      </c>
      <c r="C1701" s="40" t="s">
        <v>2258</v>
      </c>
      <c r="D1701" s="40" t="s">
        <v>2157</v>
      </c>
      <c r="E1701" s="40" t="s">
        <v>2124</v>
      </c>
      <c r="F1701" s="40" t="s">
        <v>2119</v>
      </c>
      <c r="G1701" s="42" t="s">
        <v>2108</v>
      </c>
      <c r="H1701" s="43" t="s">
        <v>3695</v>
      </c>
      <c r="I1701" s="263">
        <v>6073</v>
      </c>
      <c r="J1701" s="264">
        <v>961</v>
      </c>
      <c r="K1701" s="265">
        <v>130</v>
      </c>
      <c r="L1701" s="170">
        <v>3305.33</v>
      </c>
      <c r="M1701" s="24">
        <f t="shared" si="174"/>
        <v>2.1406224200000001E-2</v>
      </c>
      <c r="N1701" s="24">
        <f t="shared" si="175"/>
        <v>6.2236996999999999E-3</v>
      </c>
      <c r="O1701" s="44">
        <f t="shared" si="176"/>
        <v>1.5117860000000001E-4</v>
      </c>
      <c r="P1701" s="20">
        <f t="shared" si="173"/>
        <v>22676</v>
      </c>
      <c r="Q1701" s="144"/>
      <c r="R1701" s="135"/>
      <c r="S1701" s="145"/>
      <c r="T1701" s="399"/>
      <c r="U1701" s="415"/>
      <c r="V1701" s="304"/>
      <c r="W1701" s="371"/>
      <c r="X1701" s="306"/>
      <c r="Y1701" s="307"/>
      <c r="Z1701" s="311"/>
      <c r="AA1701" s="334"/>
      <c r="AB1701" s="310"/>
      <c r="AC1701" s="362"/>
      <c r="AD1701" s="351"/>
      <c r="AE1701" s="360"/>
      <c r="AF1701" s="361"/>
      <c r="AG1701" s="351"/>
    </row>
    <row r="1702" spans="1:33" ht="15" hidden="1">
      <c r="A1702" s="76" t="s">
        <v>6491</v>
      </c>
      <c r="B1702" s="39" t="s">
        <v>4291</v>
      </c>
      <c r="C1702" s="40" t="s">
        <v>2258</v>
      </c>
      <c r="D1702" s="40" t="s">
        <v>2159</v>
      </c>
      <c r="E1702" s="40" t="s">
        <v>2116</v>
      </c>
      <c r="F1702" s="40" t="s">
        <v>2117</v>
      </c>
      <c r="G1702" s="42" t="s">
        <v>2107</v>
      </c>
      <c r="H1702" s="43" t="s">
        <v>3696</v>
      </c>
      <c r="I1702" s="263">
        <v>38570</v>
      </c>
      <c r="J1702" s="264">
        <v>4925</v>
      </c>
      <c r="K1702" s="265">
        <v>269</v>
      </c>
      <c r="L1702" s="170">
        <v>1387.32</v>
      </c>
      <c r="M1702" s="24">
        <f t="shared" si="174"/>
        <v>6.9743323000000003E-3</v>
      </c>
      <c r="N1702" s="24">
        <f t="shared" si="175"/>
        <v>2.4758949999999998E-2</v>
      </c>
      <c r="O1702" s="44">
        <f t="shared" si="176"/>
        <v>6.0141470000000001E-4</v>
      </c>
      <c r="P1702" s="20">
        <f t="shared" si="173"/>
        <v>90212</v>
      </c>
      <c r="Q1702" s="144"/>
      <c r="R1702" s="145"/>
      <c r="S1702" s="135"/>
      <c r="T1702" s="399"/>
      <c r="U1702" s="415"/>
      <c r="V1702" s="304"/>
      <c r="W1702" s="371"/>
      <c r="X1702" s="306"/>
      <c r="Y1702" s="307"/>
      <c r="Z1702" s="311"/>
      <c r="AA1702" s="329"/>
      <c r="AB1702" s="310"/>
      <c r="AC1702" s="362"/>
      <c r="AD1702" s="351"/>
      <c r="AE1702" s="360"/>
      <c r="AF1702" s="361"/>
      <c r="AG1702" s="351"/>
    </row>
    <row r="1703" spans="1:33" ht="15" hidden="1">
      <c r="A1703" s="76" t="s">
        <v>6492</v>
      </c>
      <c r="B1703" s="39" t="s">
        <v>4292</v>
      </c>
      <c r="C1703" s="40" t="s">
        <v>2258</v>
      </c>
      <c r="D1703" s="40" t="s">
        <v>2159</v>
      </c>
      <c r="E1703" s="40" t="s">
        <v>2120</v>
      </c>
      <c r="F1703" s="40" t="s">
        <v>2119</v>
      </c>
      <c r="G1703" s="42" t="s">
        <v>2108</v>
      </c>
      <c r="H1703" s="43" t="s">
        <v>3697</v>
      </c>
      <c r="I1703" s="263">
        <v>4627</v>
      </c>
      <c r="J1703" s="264">
        <v>745</v>
      </c>
      <c r="K1703" s="265">
        <v>132</v>
      </c>
      <c r="L1703" s="170">
        <v>1064.04</v>
      </c>
      <c r="M1703" s="24">
        <f t="shared" si="174"/>
        <v>2.8528204000000001E-2</v>
      </c>
      <c r="N1703" s="24">
        <f t="shared" si="175"/>
        <v>1.99743543E-2</v>
      </c>
      <c r="O1703" s="44">
        <f t="shared" si="176"/>
        <v>4.8519299999999997E-4</v>
      </c>
      <c r="P1703" s="20">
        <f t="shared" si="173"/>
        <v>72778</v>
      </c>
      <c r="Q1703" s="144"/>
      <c r="R1703" s="135"/>
      <c r="S1703" s="145"/>
      <c r="T1703" s="399"/>
      <c r="U1703" s="415"/>
      <c r="V1703" s="304"/>
      <c r="W1703" s="371"/>
      <c r="X1703" s="306"/>
      <c r="Y1703" s="307"/>
      <c r="Z1703" s="311"/>
      <c r="AA1703" s="329"/>
      <c r="AB1703" s="310"/>
      <c r="AC1703" s="362"/>
      <c r="AD1703" s="351"/>
      <c r="AE1703" s="360"/>
      <c r="AF1703" s="361"/>
      <c r="AG1703" s="351"/>
    </row>
    <row r="1704" spans="1:33" ht="15" hidden="1">
      <c r="A1704" s="76" t="s">
        <v>6493</v>
      </c>
      <c r="B1704" s="39" t="s">
        <v>4293</v>
      </c>
      <c r="C1704" s="40" t="s">
        <v>2258</v>
      </c>
      <c r="D1704" s="40" t="s">
        <v>2159</v>
      </c>
      <c r="E1704" s="40" t="s">
        <v>2122</v>
      </c>
      <c r="F1704" s="40" t="s">
        <v>2119</v>
      </c>
      <c r="G1704" s="42" t="s">
        <v>2108</v>
      </c>
      <c r="H1704" s="43" t="s">
        <v>3696</v>
      </c>
      <c r="I1704" s="263">
        <v>4792</v>
      </c>
      <c r="J1704" s="264">
        <v>784</v>
      </c>
      <c r="K1704" s="265">
        <v>53</v>
      </c>
      <c r="L1704" s="170">
        <v>1819.75</v>
      </c>
      <c r="M1704" s="24">
        <f t="shared" si="174"/>
        <v>1.1060100099999999E-2</v>
      </c>
      <c r="N1704" s="24">
        <f t="shared" si="175"/>
        <v>4.7650052999999998E-3</v>
      </c>
      <c r="O1704" s="44">
        <f t="shared" si="176"/>
        <v>1.1574570000000001E-4</v>
      </c>
      <c r="P1704" s="20">
        <f t="shared" si="173"/>
        <v>17361</v>
      </c>
      <c r="Q1704" s="144"/>
      <c r="R1704" s="145"/>
      <c r="S1704" s="135"/>
      <c r="T1704" s="399"/>
      <c r="U1704" s="415"/>
      <c r="V1704" s="304"/>
      <c r="W1704" s="371"/>
      <c r="X1704" s="306"/>
      <c r="Y1704" s="307"/>
      <c r="Z1704" s="311"/>
      <c r="AA1704" s="329"/>
      <c r="AB1704" s="310"/>
      <c r="AC1704" s="362"/>
      <c r="AD1704" s="351"/>
      <c r="AE1704" s="360"/>
      <c r="AF1704" s="361"/>
      <c r="AG1704" s="351"/>
    </row>
    <row r="1705" spans="1:33" ht="15" hidden="1">
      <c r="A1705" s="76" t="s">
        <v>6494</v>
      </c>
      <c r="B1705" s="39" t="s">
        <v>4294</v>
      </c>
      <c r="C1705" s="40" t="s">
        <v>2258</v>
      </c>
      <c r="D1705" s="40" t="s">
        <v>2159</v>
      </c>
      <c r="E1705" s="40" t="s">
        <v>2126</v>
      </c>
      <c r="F1705" s="40" t="s">
        <v>2119</v>
      </c>
      <c r="G1705" s="42" t="s">
        <v>2108</v>
      </c>
      <c r="H1705" s="43" t="s">
        <v>3698</v>
      </c>
      <c r="I1705" s="263">
        <v>3387</v>
      </c>
      <c r="J1705" s="264">
        <v>518</v>
      </c>
      <c r="K1705" s="265">
        <v>25</v>
      </c>
      <c r="L1705" s="170">
        <v>1065.07</v>
      </c>
      <c r="M1705" s="24">
        <f t="shared" si="174"/>
        <v>7.3811631999999997E-3</v>
      </c>
      <c r="N1705" s="24">
        <f t="shared" si="175"/>
        <v>3.5898509000000002E-3</v>
      </c>
      <c r="O1705" s="44">
        <f t="shared" si="176"/>
        <v>8.7200299999999999E-5</v>
      </c>
      <c r="P1705" s="20">
        <f t="shared" si="173"/>
        <v>13080</v>
      </c>
      <c r="Q1705" s="144"/>
      <c r="R1705" s="135"/>
      <c r="S1705" s="145"/>
      <c r="T1705" s="399"/>
      <c r="U1705" s="415"/>
      <c r="V1705" s="304"/>
      <c r="W1705" s="371"/>
      <c r="X1705" s="306"/>
      <c r="Y1705" s="307"/>
      <c r="Z1705" s="311"/>
      <c r="AA1705" s="329"/>
      <c r="AB1705" s="310"/>
      <c r="AC1705" s="362"/>
      <c r="AD1705" s="351"/>
      <c r="AE1705" s="360"/>
      <c r="AF1705" s="361"/>
      <c r="AG1705" s="351"/>
    </row>
    <row r="1706" spans="1:33" ht="15" hidden="1">
      <c r="A1706" s="76" t="s">
        <v>6495</v>
      </c>
      <c r="B1706" s="39" t="s">
        <v>4295</v>
      </c>
      <c r="C1706" s="40" t="s">
        <v>2258</v>
      </c>
      <c r="D1706" s="40" t="s">
        <v>2159</v>
      </c>
      <c r="E1706" s="40" t="s">
        <v>2133</v>
      </c>
      <c r="F1706" s="40">
        <v>3</v>
      </c>
      <c r="G1706" s="42" t="s">
        <v>2109</v>
      </c>
      <c r="H1706" s="43" t="s">
        <v>3699</v>
      </c>
      <c r="I1706" s="263">
        <v>7695</v>
      </c>
      <c r="J1706" s="264">
        <v>1125</v>
      </c>
      <c r="K1706" s="265">
        <v>156</v>
      </c>
      <c r="L1706" s="170">
        <v>2313.66</v>
      </c>
      <c r="M1706" s="24">
        <f t="shared" si="174"/>
        <v>2.02729044E-2</v>
      </c>
      <c r="N1706" s="24">
        <f t="shared" si="175"/>
        <v>9.8575491999999994E-3</v>
      </c>
      <c r="O1706" s="44">
        <f t="shared" si="176"/>
        <v>2.3944769999999999E-4</v>
      </c>
      <c r="P1706" s="20">
        <f t="shared" si="173"/>
        <v>35917</v>
      </c>
      <c r="Q1706" s="144"/>
      <c r="R1706" s="145"/>
      <c r="S1706" s="135"/>
      <c r="T1706" s="399"/>
      <c r="U1706" s="415"/>
      <c r="V1706" s="304"/>
      <c r="W1706" s="371"/>
      <c r="X1706" s="306"/>
      <c r="Y1706" s="307"/>
      <c r="Z1706" s="311"/>
      <c r="AA1706" s="329"/>
      <c r="AB1706" s="310"/>
      <c r="AC1706" s="362"/>
      <c r="AD1706" s="351"/>
      <c r="AE1706" s="360"/>
      <c r="AF1706" s="361"/>
      <c r="AG1706" s="351"/>
    </row>
    <row r="1707" spans="1:33" ht="15" hidden="1">
      <c r="A1707" s="76" t="s">
        <v>6496</v>
      </c>
      <c r="B1707" s="39" t="s">
        <v>4296</v>
      </c>
      <c r="C1707" s="40" t="s">
        <v>2258</v>
      </c>
      <c r="D1707" s="40" t="s">
        <v>2159</v>
      </c>
      <c r="E1707" s="40" t="s">
        <v>2157</v>
      </c>
      <c r="F1707" s="40" t="s">
        <v>2119</v>
      </c>
      <c r="G1707" s="42" t="s">
        <v>2108</v>
      </c>
      <c r="H1707" s="43" t="s">
        <v>3700</v>
      </c>
      <c r="I1707" s="263">
        <v>4677</v>
      </c>
      <c r="J1707" s="264">
        <v>690</v>
      </c>
      <c r="K1707" s="265">
        <v>71</v>
      </c>
      <c r="L1707" s="170">
        <v>1932.47</v>
      </c>
      <c r="M1707" s="24">
        <f t="shared" si="174"/>
        <v>1.51806713E-2</v>
      </c>
      <c r="N1707" s="24">
        <f t="shared" si="175"/>
        <v>5.4203497000000003E-3</v>
      </c>
      <c r="O1707" s="44">
        <f t="shared" si="176"/>
        <v>1.3166459999999999E-4</v>
      </c>
      <c r="P1707" s="20">
        <f t="shared" si="173"/>
        <v>19749</v>
      </c>
      <c r="Q1707" s="144"/>
      <c r="R1707" s="145"/>
      <c r="S1707" s="135"/>
      <c r="T1707" s="399"/>
      <c r="U1707" s="415"/>
      <c r="V1707" s="304"/>
      <c r="W1707" s="371"/>
      <c r="X1707" s="306"/>
      <c r="Y1707" s="307"/>
      <c r="Z1707" s="311"/>
      <c r="AA1707" s="329"/>
      <c r="AB1707" s="310"/>
      <c r="AC1707" s="362"/>
      <c r="AD1707" s="351"/>
      <c r="AE1707" s="360"/>
      <c r="AF1707" s="361"/>
      <c r="AG1707" s="351"/>
    </row>
    <row r="1708" spans="1:33" ht="15" hidden="1">
      <c r="A1708" s="76" t="s">
        <v>6497</v>
      </c>
      <c r="B1708" s="39" t="s">
        <v>4297</v>
      </c>
      <c r="C1708" s="40" t="s">
        <v>2258</v>
      </c>
      <c r="D1708" s="40" t="s">
        <v>2172</v>
      </c>
      <c r="E1708" s="40" t="s">
        <v>2116</v>
      </c>
      <c r="F1708" s="40" t="s">
        <v>2117</v>
      </c>
      <c r="G1708" s="42" t="s">
        <v>2107</v>
      </c>
      <c r="H1708" s="43" t="s">
        <v>3701</v>
      </c>
      <c r="I1708" s="263">
        <v>1303</v>
      </c>
      <c r="J1708" s="264">
        <v>145</v>
      </c>
      <c r="K1708" s="265">
        <v>4</v>
      </c>
      <c r="L1708" s="170">
        <v>4178</v>
      </c>
      <c r="M1708" s="24">
        <f t="shared" si="174"/>
        <v>3.0698387999999999E-3</v>
      </c>
      <c r="N1708" s="24">
        <f t="shared" si="175"/>
        <v>1.065405E-4</v>
      </c>
      <c r="O1708" s="44">
        <f t="shared" si="176"/>
        <v>2.5878999999999998E-6</v>
      </c>
      <c r="P1708" s="20">
        <f t="shared" si="173"/>
        <v>388</v>
      </c>
      <c r="Q1708" s="144"/>
      <c r="R1708" s="135"/>
      <c r="S1708" s="145"/>
      <c r="T1708" s="399"/>
      <c r="U1708" s="415"/>
      <c r="V1708" s="304"/>
      <c r="W1708" s="371"/>
      <c r="X1708" s="306"/>
      <c r="Y1708" s="307"/>
      <c r="Z1708" s="311"/>
      <c r="AA1708" s="329"/>
      <c r="AB1708" s="310"/>
      <c r="AC1708" s="362"/>
      <c r="AD1708" s="351"/>
      <c r="AE1708" s="360"/>
      <c r="AF1708" s="361"/>
      <c r="AG1708" s="351"/>
    </row>
    <row r="1709" spans="1:33" ht="15" hidden="1">
      <c r="A1709" s="76" t="s">
        <v>6498</v>
      </c>
      <c r="B1709" s="39" t="s">
        <v>4298</v>
      </c>
      <c r="C1709" s="40" t="s">
        <v>2258</v>
      </c>
      <c r="D1709" s="40" t="s">
        <v>2172</v>
      </c>
      <c r="E1709" s="40" t="s">
        <v>2115</v>
      </c>
      <c r="F1709" s="40">
        <v>3</v>
      </c>
      <c r="G1709" s="42" t="s">
        <v>2109</v>
      </c>
      <c r="H1709" s="43" t="s">
        <v>3702</v>
      </c>
      <c r="I1709" s="263">
        <v>17780</v>
      </c>
      <c r="J1709" s="264">
        <v>2504</v>
      </c>
      <c r="K1709" s="265">
        <v>202</v>
      </c>
      <c r="L1709" s="170">
        <v>1289.53</v>
      </c>
      <c r="M1709" s="24">
        <f t="shared" ref="M1709:M1740" si="177" xml:space="preserve"> ROUNDDOWN(K1709/I1709,10)</f>
        <v>1.13610798E-2</v>
      </c>
      <c r="N1709" s="24">
        <f t="shared" ref="N1709:N1740" si="178">ROUNDDOWN(J1709*M1709/L1709,10)</f>
        <v>2.2060862300000001E-2</v>
      </c>
      <c r="O1709" s="44">
        <f t="shared" ref="O1709:O1740" si="179">ROUNDDOWN(N1709/$N$2499,10)</f>
        <v>5.3587600000000002E-4</v>
      </c>
      <c r="P1709" s="20">
        <f t="shared" si="173"/>
        <v>80381</v>
      </c>
      <c r="Q1709" s="144"/>
      <c r="R1709" s="135"/>
      <c r="S1709" s="145"/>
      <c r="T1709" s="399"/>
      <c r="U1709" s="415"/>
      <c r="V1709" s="304"/>
      <c r="W1709" s="371"/>
      <c r="X1709" s="306"/>
      <c r="Y1709" s="307"/>
      <c r="Z1709" s="311"/>
      <c r="AA1709" s="329"/>
      <c r="AB1709" s="310"/>
      <c r="AC1709" s="362"/>
      <c r="AD1709" s="351"/>
      <c r="AE1709" s="360"/>
      <c r="AF1709" s="361"/>
      <c r="AG1709" s="351"/>
    </row>
    <row r="1710" spans="1:33" ht="15" hidden="1">
      <c r="A1710" s="76" t="s">
        <v>6499</v>
      </c>
      <c r="B1710" s="39" t="s">
        <v>4299</v>
      </c>
      <c r="C1710" s="40" t="s">
        <v>2258</v>
      </c>
      <c r="D1710" s="40" t="s">
        <v>2172</v>
      </c>
      <c r="E1710" s="40" t="s">
        <v>2120</v>
      </c>
      <c r="F1710" s="40" t="s">
        <v>2119</v>
      </c>
      <c r="G1710" s="42" t="s">
        <v>2108</v>
      </c>
      <c r="H1710" s="43" t="s">
        <v>3703</v>
      </c>
      <c r="I1710" s="263">
        <v>3216</v>
      </c>
      <c r="J1710" s="264">
        <v>441</v>
      </c>
      <c r="K1710" s="265">
        <v>60</v>
      </c>
      <c r="L1710" s="170">
        <v>1743.48</v>
      </c>
      <c r="M1710" s="24">
        <f t="shared" si="177"/>
        <v>1.8656716399999999E-2</v>
      </c>
      <c r="N1710" s="24">
        <f t="shared" si="178"/>
        <v>4.7190744000000003E-3</v>
      </c>
      <c r="O1710" s="44">
        <f t="shared" si="179"/>
        <v>1.1463000000000001E-4</v>
      </c>
      <c r="P1710" s="20">
        <f t="shared" si="173"/>
        <v>17194</v>
      </c>
      <c r="Q1710" s="144"/>
      <c r="R1710" s="145"/>
      <c r="S1710" s="135"/>
      <c r="T1710" s="399"/>
      <c r="U1710" s="415"/>
      <c r="V1710" s="304"/>
      <c r="W1710" s="371"/>
      <c r="X1710" s="306"/>
      <c r="Y1710" s="307"/>
      <c r="Z1710" s="311"/>
      <c r="AA1710" s="329"/>
      <c r="AB1710" s="310"/>
      <c r="AC1710" s="362"/>
      <c r="AD1710" s="351"/>
      <c r="AE1710" s="360"/>
      <c r="AF1710" s="361"/>
      <c r="AG1710" s="351"/>
    </row>
    <row r="1711" spans="1:33" ht="15" hidden="1">
      <c r="A1711" s="76" t="s">
        <v>6500</v>
      </c>
      <c r="B1711" s="39" t="s">
        <v>4300</v>
      </c>
      <c r="C1711" s="40" t="s">
        <v>2258</v>
      </c>
      <c r="D1711" s="40" t="s">
        <v>2172</v>
      </c>
      <c r="E1711" s="40" t="s">
        <v>2122</v>
      </c>
      <c r="F1711" s="40" t="s">
        <v>2119</v>
      </c>
      <c r="G1711" s="42" t="s">
        <v>2108</v>
      </c>
      <c r="H1711" s="43" t="s">
        <v>3704</v>
      </c>
      <c r="I1711" s="263">
        <v>9779</v>
      </c>
      <c r="J1711" s="264">
        <v>1345</v>
      </c>
      <c r="K1711" s="265">
        <v>130</v>
      </c>
      <c r="L1711" s="170">
        <v>1777.55</v>
      </c>
      <c r="M1711" s="24">
        <f t="shared" si="177"/>
        <v>1.3293792800000001E-2</v>
      </c>
      <c r="N1711" s="24">
        <f t="shared" si="178"/>
        <v>1.0058873899999999E-2</v>
      </c>
      <c r="O1711" s="44">
        <f t="shared" si="179"/>
        <v>2.4433810000000001E-4</v>
      </c>
      <c r="P1711" s="20">
        <f t="shared" si="173"/>
        <v>36650</v>
      </c>
      <c r="Q1711" s="144"/>
      <c r="R1711" s="145"/>
      <c r="S1711" s="135"/>
      <c r="T1711" s="399"/>
      <c r="U1711" s="415"/>
      <c r="V1711" s="304"/>
      <c r="W1711" s="371"/>
      <c r="X1711" s="306"/>
      <c r="Y1711" s="307"/>
      <c r="Z1711" s="311"/>
      <c r="AA1711" s="329"/>
      <c r="AB1711" s="310"/>
      <c r="AC1711" s="362"/>
      <c r="AD1711" s="351"/>
      <c r="AE1711" s="360"/>
      <c r="AF1711" s="361"/>
      <c r="AG1711" s="351"/>
    </row>
    <row r="1712" spans="1:33" ht="15" hidden="1">
      <c r="A1712" s="76" t="s">
        <v>6501</v>
      </c>
      <c r="B1712" s="39" t="s">
        <v>4301</v>
      </c>
      <c r="C1712" s="40" t="s">
        <v>2258</v>
      </c>
      <c r="D1712" s="40" t="s">
        <v>2172</v>
      </c>
      <c r="E1712" s="40" t="s">
        <v>2124</v>
      </c>
      <c r="F1712" s="40" t="s">
        <v>2119</v>
      </c>
      <c r="G1712" s="42" t="s">
        <v>2108</v>
      </c>
      <c r="H1712" s="43" t="s">
        <v>3705</v>
      </c>
      <c r="I1712" s="263">
        <v>3668</v>
      </c>
      <c r="J1712" s="264">
        <v>489</v>
      </c>
      <c r="K1712" s="265">
        <v>66</v>
      </c>
      <c r="L1712" s="170">
        <v>1603.17</v>
      </c>
      <c r="M1712" s="24">
        <f t="shared" si="177"/>
        <v>1.79934569E-2</v>
      </c>
      <c r="N1712" s="24">
        <f t="shared" si="178"/>
        <v>5.4883763999999998E-3</v>
      </c>
      <c r="O1712" s="44">
        <f t="shared" si="179"/>
        <v>1.3331700000000001E-4</v>
      </c>
      <c r="P1712" s="20">
        <f t="shared" si="173"/>
        <v>19997</v>
      </c>
      <c r="Q1712" s="144"/>
      <c r="R1712" s="145"/>
      <c r="S1712" s="135"/>
      <c r="T1712" s="399"/>
      <c r="U1712" s="415"/>
      <c r="V1712" s="304"/>
      <c r="W1712" s="371"/>
      <c r="X1712" s="306"/>
      <c r="Y1712" s="307"/>
      <c r="Z1712" s="311"/>
      <c r="AA1712" s="329"/>
      <c r="AB1712" s="310"/>
      <c r="AC1712" s="362"/>
      <c r="AD1712" s="351"/>
      <c r="AE1712" s="360"/>
      <c r="AF1712" s="361"/>
      <c r="AG1712" s="351"/>
    </row>
    <row r="1713" spans="1:33" ht="15" hidden="1">
      <c r="A1713" s="76" t="s">
        <v>6502</v>
      </c>
      <c r="B1713" s="39" t="s">
        <v>4302</v>
      </c>
      <c r="C1713" s="40" t="s">
        <v>2258</v>
      </c>
      <c r="D1713" s="40" t="s">
        <v>2174</v>
      </c>
      <c r="E1713" s="40" t="s">
        <v>2116</v>
      </c>
      <c r="F1713" s="40" t="s">
        <v>2117</v>
      </c>
      <c r="G1713" s="42" t="s">
        <v>2107</v>
      </c>
      <c r="H1713" s="43" t="s">
        <v>3706</v>
      </c>
      <c r="I1713" s="263">
        <v>3285</v>
      </c>
      <c r="J1713" s="264">
        <v>402</v>
      </c>
      <c r="K1713" s="265">
        <v>11</v>
      </c>
      <c r="L1713" s="170">
        <v>2155.98</v>
      </c>
      <c r="M1713" s="24">
        <f t="shared" si="177"/>
        <v>3.3485540000000001E-3</v>
      </c>
      <c r="N1713" s="24">
        <f t="shared" si="178"/>
        <v>6.2436510000000002E-4</v>
      </c>
      <c r="O1713" s="44">
        <f t="shared" si="179"/>
        <v>1.5166300000000001E-5</v>
      </c>
      <c r="P1713" s="20">
        <f t="shared" si="173"/>
        <v>2274</v>
      </c>
      <c r="Q1713" s="144"/>
      <c r="R1713" s="145"/>
      <c r="S1713" s="135"/>
      <c r="T1713" s="399"/>
      <c r="U1713" s="415"/>
      <c r="V1713" s="304"/>
      <c r="W1713" s="371"/>
      <c r="X1713" s="306"/>
      <c r="Y1713" s="307"/>
      <c r="Z1713" s="311"/>
      <c r="AA1713" s="329"/>
      <c r="AB1713" s="310"/>
      <c r="AC1713" s="362"/>
      <c r="AD1713" s="351"/>
      <c r="AE1713" s="360"/>
      <c r="AF1713" s="361"/>
      <c r="AG1713" s="351"/>
    </row>
    <row r="1714" spans="1:33" ht="15" hidden="1">
      <c r="A1714" s="76" t="s">
        <v>6503</v>
      </c>
      <c r="B1714" s="39" t="s">
        <v>4303</v>
      </c>
      <c r="C1714" s="40" t="s">
        <v>2258</v>
      </c>
      <c r="D1714" s="40" t="s">
        <v>2174</v>
      </c>
      <c r="E1714" s="40" t="s">
        <v>2115</v>
      </c>
      <c r="F1714" s="40" t="s">
        <v>2117</v>
      </c>
      <c r="G1714" s="42" t="s">
        <v>2107</v>
      </c>
      <c r="H1714" s="43" t="s">
        <v>3707</v>
      </c>
      <c r="I1714" s="263">
        <v>3708</v>
      </c>
      <c r="J1714" s="264">
        <v>497</v>
      </c>
      <c r="K1714" s="265">
        <v>32</v>
      </c>
      <c r="L1714" s="170">
        <v>2407.4899999999998</v>
      </c>
      <c r="M1714" s="24">
        <f t="shared" si="177"/>
        <v>8.6299892000000003E-3</v>
      </c>
      <c r="N1714" s="24">
        <f t="shared" si="178"/>
        <v>1.7815668999999999E-3</v>
      </c>
      <c r="O1714" s="44">
        <f t="shared" si="179"/>
        <v>4.3275600000000003E-5</v>
      </c>
      <c r="P1714" s="20">
        <f t="shared" si="173"/>
        <v>6491</v>
      </c>
      <c r="Q1714" s="144"/>
      <c r="R1714" s="145"/>
      <c r="S1714" s="135"/>
      <c r="T1714" s="399"/>
      <c r="U1714" s="415"/>
      <c r="V1714" s="304"/>
      <c r="W1714" s="371"/>
      <c r="X1714" s="306"/>
      <c r="Y1714" s="307"/>
      <c r="Z1714" s="311"/>
      <c r="AA1714" s="329"/>
      <c r="AB1714" s="310"/>
      <c r="AC1714" s="362"/>
      <c r="AD1714" s="351"/>
      <c r="AE1714" s="360"/>
      <c r="AF1714" s="361"/>
      <c r="AG1714" s="351"/>
    </row>
    <row r="1715" spans="1:33" ht="15" hidden="1">
      <c r="A1715" s="76" t="s">
        <v>6504</v>
      </c>
      <c r="B1715" s="39" t="s">
        <v>4304</v>
      </c>
      <c r="C1715" s="40" t="s">
        <v>2258</v>
      </c>
      <c r="D1715" s="40" t="s">
        <v>2174</v>
      </c>
      <c r="E1715" s="40" t="s">
        <v>2120</v>
      </c>
      <c r="F1715" s="40" t="s">
        <v>2117</v>
      </c>
      <c r="G1715" s="42" t="s">
        <v>2107</v>
      </c>
      <c r="H1715" s="43" t="s">
        <v>3708</v>
      </c>
      <c r="I1715" s="263">
        <v>11241</v>
      </c>
      <c r="J1715" s="264">
        <v>1534</v>
      </c>
      <c r="K1715" s="265">
        <v>88</v>
      </c>
      <c r="L1715" s="170">
        <v>1496.93</v>
      </c>
      <c r="M1715" s="24">
        <f t="shared" si="177"/>
        <v>7.8284849999999996E-3</v>
      </c>
      <c r="N1715" s="24">
        <f t="shared" si="178"/>
        <v>8.0223497000000005E-3</v>
      </c>
      <c r="O1715" s="44">
        <f t="shared" si="179"/>
        <v>1.9486920000000001E-4</v>
      </c>
      <c r="P1715" s="20">
        <f t="shared" si="173"/>
        <v>29230</v>
      </c>
      <c r="Q1715" s="144"/>
      <c r="R1715" s="145"/>
      <c r="S1715" s="135"/>
      <c r="T1715" s="399"/>
      <c r="U1715" s="415"/>
      <c r="V1715" s="304"/>
      <c r="W1715" s="371"/>
      <c r="X1715" s="306"/>
      <c r="Y1715" s="307"/>
      <c r="Z1715" s="311"/>
      <c r="AA1715" s="329"/>
      <c r="AB1715" s="310"/>
      <c r="AC1715" s="362"/>
      <c r="AD1715" s="351"/>
      <c r="AE1715" s="360"/>
      <c r="AF1715" s="361"/>
      <c r="AG1715" s="351"/>
    </row>
    <row r="1716" spans="1:33" ht="15" hidden="1">
      <c r="A1716" s="76" t="s">
        <v>6505</v>
      </c>
      <c r="B1716" s="39" t="s">
        <v>4305</v>
      </c>
      <c r="C1716" s="40" t="s">
        <v>2258</v>
      </c>
      <c r="D1716" s="40" t="s">
        <v>2174</v>
      </c>
      <c r="E1716" s="40" t="s">
        <v>2122</v>
      </c>
      <c r="F1716" s="40" t="s">
        <v>2117</v>
      </c>
      <c r="G1716" s="42" t="s">
        <v>2107</v>
      </c>
      <c r="H1716" s="43" t="s">
        <v>3709</v>
      </c>
      <c r="I1716" s="263">
        <v>15438</v>
      </c>
      <c r="J1716" s="264">
        <v>2239</v>
      </c>
      <c r="K1716" s="265">
        <v>86</v>
      </c>
      <c r="L1716" s="170">
        <v>2279.1</v>
      </c>
      <c r="M1716" s="24">
        <f t="shared" si="177"/>
        <v>5.5706697000000001E-3</v>
      </c>
      <c r="N1716" s="24">
        <f t="shared" si="178"/>
        <v>5.4726556000000001E-3</v>
      </c>
      <c r="O1716" s="44">
        <f t="shared" si="179"/>
        <v>1.3293509999999999E-4</v>
      </c>
      <c r="P1716" s="20">
        <f t="shared" si="173"/>
        <v>19940</v>
      </c>
      <c r="Q1716" s="144"/>
      <c r="R1716" s="145"/>
      <c r="S1716" s="135"/>
      <c r="T1716" s="399"/>
      <c r="U1716" s="415"/>
      <c r="V1716" s="304"/>
      <c r="W1716" s="371"/>
      <c r="X1716" s="306"/>
      <c r="Y1716" s="307"/>
      <c r="Z1716" s="311"/>
      <c r="AA1716" s="329"/>
      <c r="AB1716" s="310"/>
      <c r="AC1716" s="362"/>
      <c r="AD1716" s="351"/>
      <c r="AE1716" s="360"/>
      <c r="AF1716" s="361"/>
      <c r="AG1716" s="351"/>
    </row>
    <row r="1717" spans="1:33" ht="15" hidden="1">
      <c r="A1717" s="76" t="s">
        <v>6506</v>
      </c>
      <c r="B1717" s="39" t="s">
        <v>4306</v>
      </c>
      <c r="C1717" s="40" t="s">
        <v>2258</v>
      </c>
      <c r="D1717" s="40" t="s">
        <v>2174</v>
      </c>
      <c r="E1717" s="40" t="s">
        <v>2124</v>
      </c>
      <c r="F1717" s="40" t="s">
        <v>2119</v>
      </c>
      <c r="G1717" s="42" t="s">
        <v>2108</v>
      </c>
      <c r="H1717" s="43" t="s">
        <v>3710</v>
      </c>
      <c r="I1717" s="263">
        <v>14850</v>
      </c>
      <c r="J1717" s="264">
        <v>2519</v>
      </c>
      <c r="K1717" s="265">
        <v>24</v>
      </c>
      <c r="L1717" s="170">
        <v>2774.26</v>
      </c>
      <c r="M1717" s="24">
        <f t="shared" si="177"/>
        <v>1.6161616000000001E-3</v>
      </c>
      <c r="N1717" s="24">
        <f t="shared" si="178"/>
        <v>1.4674582999999999E-3</v>
      </c>
      <c r="O1717" s="44">
        <f t="shared" si="179"/>
        <v>3.5645700000000003E-5</v>
      </c>
      <c r="P1717" s="20">
        <f t="shared" si="173"/>
        <v>5346</v>
      </c>
      <c r="Q1717" s="144"/>
      <c r="R1717" s="145"/>
      <c r="S1717" s="135"/>
      <c r="T1717" s="399"/>
      <c r="U1717" s="415"/>
      <c r="V1717" s="304"/>
      <c r="W1717" s="371"/>
      <c r="X1717" s="306"/>
      <c r="Y1717" s="307"/>
      <c r="Z1717" s="311"/>
      <c r="AA1717" s="329"/>
      <c r="AB1717" s="310"/>
      <c r="AC1717" s="362"/>
      <c r="AD1717" s="351"/>
      <c r="AE1717" s="360"/>
      <c r="AF1717" s="361"/>
      <c r="AG1717" s="351"/>
    </row>
    <row r="1718" spans="1:33" ht="15" hidden="1">
      <c r="A1718" s="76" t="s">
        <v>6507</v>
      </c>
      <c r="B1718" s="39" t="s">
        <v>4307</v>
      </c>
      <c r="C1718" s="40" t="s">
        <v>2258</v>
      </c>
      <c r="D1718" s="40" t="s">
        <v>2174</v>
      </c>
      <c r="E1718" s="40" t="s">
        <v>2126</v>
      </c>
      <c r="F1718" s="40" t="s">
        <v>2119</v>
      </c>
      <c r="G1718" s="42" t="s">
        <v>2108</v>
      </c>
      <c r="H1718" s="43" t="s">
        <v>3711</v>
      </c>
      <c r="I1718" s="263">
        <v>10830</v>
      </c>
      <c r="J1718" s="264">
        <v>1867</v>
      </c>
      <c r="K1718" s="265">
        <v>187</v>
      </c>
      <c r="L1718" s="170">
        <v>2008.8</v>
      </c>
      <c r="M1718" s="24">
        <f t="shared" si="177"/>
        <v>1.72668513E-2</v>
      </c>
      <c r="N1718" s="24">
        <f t="shared" si="178"/>
        <v>1.6047994499999999E-2</v>
      </c>
      <c r="O1718" s="44">
        <f t="shared" si="179"/>
        <v>3.8981859999999999E-4</v>
      </c>
      <c r="P1718" s="20">
        <f t="shared" si="173"/>
        <v>58472</v>
      </c>
      <c r="Q1718" s="144"/>
      <c r="R1718" s="145"/>
      <c r="S1718" s="135"/>
      <c r="T1718" s="399"/>
      <c r="U1718" s="415"/>
      <c r="V1718" s="304"/>
      <c r="W1718" s="371"/>
      <c r="X1718" s="306"/>
      <c r="Y1718" s="307"/>
      <c r="Z1718" s="311"/>
      <c r="AA1718" s="329"/>
      <c r="AB1718" s="310"/>
      <c r="AC1718" s="362"/>
      <c r="AD1718" s="351"/>
      <c r="AE1718" s="360"/>
      <c r="AF1718" s="361"/>
      <c r="AG1718" s="351"/>
    </row>
    <row r="1719" spans="1:33" ht="15" hidden="1">
      <c r="A1719" s="76" t="s">
        <v>6508</v>
      </c>
      <c r="B1719" s="39" t="s">
        <v>4308</v>
      </c>
      <c r="C1719" s="40" t="s">
        <v>2258</v>
      </c>
      <c r="D1719" s="40" t="s">
        <v>2174</v>
      </c>
      <c r="E1719" s="40" t="s">
        <v>2133</v>
      </c>
      <c r="F1719" s="40" t="s">
        <v>2119</v>
      </c>
      <c r="G1719" s="42" t="s">
        <v>2108</v>
      </c>
      <c r="H1719" s="43" t="s">
        <v>3708</v>
      </c>
      <c r="I1719" s="263">
        <v>26374</v>
      </c>
      <c r="J1719" s="264">
        <v>4675</v>
      </c>
      <c r="K1719" s="265">
        <v>368</v>
      </c>
      <c r="L1719" s="170">
        <v>1302.8</v>
      </c>
      <c r="M1719" s="24">
        <f t="shared" si="177"/>
        <v>1.39531356E-2</v>
      </c>
      <c r="N1719" s="24">
        <f t="shared" si="178"/>
        <v>5.0069779600000003E-2</v>
      </c>
      <c r="O1719" s="44">
        <f t="shared" si="179"/>
        <v>1.216235E-3</v>
      </c>
      <c r="P1719" s="20">
        <f t="shared" si="173"/>
        <v>182435</v>
      </c>
      <c r="Q1719" s="127"/>
      <c r="R1719" s="135"/>
      <c r="S1719" s="145"/>
      <c r="T1719" s="399"/>
      <c r="U1719" s="415"/>
      <c r="V1719" s="304"/>
      <c r="W1719" s="371"/>
      <c r="X1719" s="306"/>
      <c r="Y1719" s="307"/>
      <c r="Z1719" s="311"/>
      <c r="AA1719" s="329"/>
      <c r="AB1719" s="310"/>
      <c r="AC1719" s="362"/>
      <c r="AD1719" s="351"/>
      <c r="AE1719" s="360"/>
      <c r="AF1719" s="361"/>
      <c r="AG1719" s="351"/>
    </row>
    <row r="1720" spans="1:33" ht="15" hidden="1">
      <c r="A1720" s="76" t="s">
        <v>6509</v>
      </c>
      <c r="B1720" s="39" t="s">
        <v>4309</v>
      </c>
      <c r="C1720" s="40" t="s">
        <v>2258</v>
      </c>
      <c r="D1720" s="40" t="s">
        <v>2175</v>
      </c>
      <c r="E1720" s="40" t="s">
        <v>2116</v>
      </c>
      <c r="F1720" s="40" t="s">
        <v>2117</v>
      </c>
      <c r="G1720" s="42" t="s">
        <v>2107</v>
      </c>
      <c r="H1720" s="43" t="s">
        <v>3712</v>
      </c>
      <c r="I1720" s="263">
        <v>15527</v>
      </c>
      <c r="J1720" s="264">
        <v>1740</v>
      </c>
      <c r="K1720" s="265">
        <v>29</v>
      </c>
      <c r="L1720" s="170">
        <v>1550.28</v>
      </c>
      <c r="M1720" s="24">
        <f t="shared" si="177"/>
        <v>1.8677143E-3</v>
      </c>
      <c r="N1720" s="24">
        <f t="shared" si="178"/>
        <v>2.0962811999999998E-3</v>
      </c>
      <c r="O1720" s="44">
        <f t="shared" si="179"/>
        <v>5.0920300000000001E-5</v>
      </c>
      <c r="P1720" s="20">
        <f t="shared" si="173"/>
        <v>7638</v>
      </c>
      <c r="Q1720" s="144"/>
      <c r="R1720" s="145"/>
      <c r="S1720" s="145"/>
      <c r="T1720" s="399"/>
      <c r="U1720" s="415"/>
      <c r="V1720" s="304"/>
      <c r="W1720" s="371"/>
      <c r="X1720" s="306"/>
      <c r="Y1720" s="307"/>
      <c r="Z1720" s="311"/>
      <c r="AA1720" s="329"/>
      <c r="AB1720" s="310"/>
      <c r="AC1720" s="362"/>
      <c r="AD1720" s="351"/>
      <c r="AE1720" s="360"/>
      <c r="AF1720" s="361"/>
      <c r="AG1720" s="351"/>
    </row>
    <row r="1721" spans="1:33" ht="15" hidden="1">
      <c r="A1721" s="76" t="s">
        <v>6510</v>
      </c>
      <c r="B1721" s="39" t="s">
        <v>4310</v>
      </c>
      <c r="C1721" s="40" t="s">
        <v>2258</v>
      </c>
      <c r="D1721" s="40" t="s">
        <v>2175</v>
      </c>
      <c r="E1721" s="40" t="s">
        <v>2115</v>
      </c>
      <c r="F1721" s="40" t="s">
        <v>2119</v>
      </c>
      <c r="G1721" s="42" t="s">
        <v>2108</v>
      </c>
      <c r="H1721" s="43" t="s">
        <v>3713</v>
      </c>
      <c r="I1721" s="263">
        <v>6094</v>
      </c>
      <c r="J1721" s="264">
        <v>928</v>
      </c>
      <c r="K1721" s="265">
        <v>79</v>
      </c>
      <c r="L1721" s="170">
        <v>1334.5</v>
      </c>
      <c r="M1721" s="24">
        <f t="shared" si="177"/>
        <v>1.29635707E-2</v>
      </c>
      <c r="N1721" s="24">
        <f t="shared" si="178"/>
        <v>9.0147571999999992E-3</v>
      </c>
      <c r="O1721" s="44">
        <f t="shared" si="179"/>
        <v>2.1897560000000001E-4</v>
      </c>
      <c r="P1721" s="20">
        <f t="shared" si="173"/>
        <v>32846</v>
      </c>
      <c r="Q1721" s="144"/>
      <c r="R1721" s="145"/>
      <c r="S1721" s="135"/>
      <c r="T1721" s="399"/>
      <c r="U1721" s="415"/>
      <c r="V1721" s="304"/>
      <c r="W1721" s="371"/>
      <c r="X1721" s="306"/>
      <c r="Y1721" s="307"/>
      <c r="Z1721" s="311"/>
      <c r="AA1721" s="329"/>
      <c r="AB1721" s="310"/>
      <c r="AC1721" s="362"/>
      <c r="AD1721" s="351"/>
      <c r="AE1721" s="360"/>
      <c r="AF1721" s="361"/>
      <c r="AG1721" s="351"/>
    </row>
    <row r="1722" spans="1:33" ht="15" hidden="1">
      <c r="A1722" s="76" t="s">
        <v>6511</v>
      </c>
      <c r="B1722" s="39" t="s">
        <v>4311</v>
      </c>
      <c r="C1722" s="40" t="s">
        <v>2258</v>
      </c>
      <c r="D1722" s="40" t="s">
        <v>2175</v>
      </c>
      <c r="E1722" s="40" t="s">
        <v>2120</v>
      </c>
      <c r="F1722" s="40" t="s">
        <v>2119</v>
      </c>
      <c r="G1722" s="42" t="s">
        <v>2108</v>
      </c>
      <c r="H1722" s="43" t="s">
        <v>3714</v>
      </c>
      <c r="I1722" s="263">
        <v>9631</v>
      </c>
      <c r="J1722" s="264">
        <v>1455</v>
      </c>
      <c r="K1722" s="265">
        <v>254</v>
      </c>
      <c r="L1722" s="170">
        <v>1191.51</v>
      </c>
      <c r="M1722" s="24">
        <f t="shared" si="177"/>
        <v>2.63731699E-2</v>
      </c>
      <c r="N1722" s="24">
        <f t="shared" si="178"/>
        <v>3.2205321100000003E-2</v>
      </c>
      <c r="O1722" s="44">
        <f t="shared" si="179"/>
        <v>7.8229299999999999E-4</v>
      </c>
      <c r="P1722" s="20">
        <f t="shared" si="173"/>
        <v>117343</v>
      </c>
      <c r="Q1722" s="144"/>
      <c r="R1722" s="135"/>
      <c r="S1722" s="145"/>
      <c r="T1722" s="399"/>
      <c r="U1722" s="415"/>
      <c r="V1722" s="304"/>
      <c r="W1722" s="371"/>
      <c r="X1722" s="306"/>
      <c r="Y1722" s="307"/>
      <c r="Z1722" s="311"/>
      <c r="AA1722" s="329"/>
      <c r="AB1722" s="310"/>
      <c r="AC1722" s="362"/>
      <c r="AD1722" s="351"/>
      <c r="AE1722" s="360"/>
      <c r="AF1722" s="361"/>
      <c r="AG1722" s="351"/>
    </row>
    <row r="1723" spans="1:33" ht="15" hidden="1">
      <c r="A1723" s="76" t="s">
        <v>6512</v>
      </c>
      <c r="B1723" s="39" t="s">
        <v>4312</v>
      </c>
      <c r="C1723" s="40" t="s">
        <v>2258</v>
      </c>
      <c r="D1723" s="40" t="s">
        <v>2175</v>
      </c>
      <c r="E1723" s="40" t="s">
        <v>2122</v>
      </c>
      <c r="F1723" s="40" t="s">
        <v>2119</v>
      </c>
      <c r="G1723" s="42" t="s">
        <v>2108</v>
      </c>
      <c r="H1723" s="43" t="s">
        <v>3715</v>
      </c>
      <c r="I1723" s="263">
        <v>9075</v>
      </c>
      <c r="J1723" s="264">
        <v>1423</v>
      </c>
      <c r="K1723" s="265">
        <v>219</v>
      </c>
      <c r="L1723" s="170">
        <v>1120.4000000000001</v>
      </c>
      <c r="M1723" s="24">
        <f t="shared" si="177"/>
        <v>2.4132231399999999E-2</v>
      </c>
      <c r="N1723" s="24">
        <f t="shared" si="178"/>
        <v>3.0649915400000002E-2</v>
      </c>
      <c r="O1723" s="44">
        <f t="shared" si="179"/>
        <v>7.4451089999999997E-4</v>
      </c>
      <c r="P1723" s="20">
        <f t="shared" si="173"/>
        <v>111676</v>
      </c>
      <c r="Q1723" s="144"/>
      <c r="R1723" s="135"/>
      <c r="S1723" s="145"/>
      <c r="T1723" s="399"/>
      <c r="U1723" s="415"/>
      <c r="V1723" s="304"/>
      <c r="W1723" s="371"/>
      <c r="X1723" s="306"/>
      <c r="Y1723" s="307"/>
      <c r="Z1723" s="311"/>
      <c r="AA1723" s="329"/>
      <c r="AB1723" s="310"/>
      <c r="AC1723" s="362"/>
      <c r="AD1723" s="351"/>
      <c r="AE1723" s="360"/>
      <c r="AF1723" s="361"/>
      <c r="AG1723" s="351"/>
    </row>
    <row r="1724" spans="1:33" ht="15" hidden="1">
      <c r="A1724" s="76" t="s">
        <v>6513</v>
      </c>
      <c r="B1724" s="39" t="s">
        <v>4313</v>
      </c>
      <c r="C1724" s="40" t="s">
        <v>2258</v>
      </c>
      <c r="D1724" s="40" t="s">
        <v>2175</v>
      </c>
      <c r="E1724" s="40" t="s">
        <v>2124</v>
      </c>
      <c r="F1724" s="40">
        <v>3</v>
      </c>
      <c r="G1724" s="42" t="s">
        <v>2109</v>
      </c>
      <c r="H1724" s="213" t="s">
        <v>3716</v>
      </c>
      <c r="I1724" s="263">
        <v>9197</v>
      </c>
      <c r="J1724" s="264">
        <v>1403</v>
      </c>
      <c r="K1724" s="265">
        <v>92</v>
      </c>
      <c r="L1724" s="170">
        <v>977.45</v>
      </c>
      <c r="M1724" s="24">
        <f t="shared" si="177"/>
        <v>1.0003261899999999E-2</v>
      </c>
      <c r="N1724" s="24">
        <f t="shared" si="178"/>
        <v>1.4358357400000001E-2</v>
      </c>
      <c r="O1724" s="44">
        <f t="shared" si="179"/>
        <v>3.4877589999999999E-4</v>
      </c>
      <c r="P1724" s="20">
        <f t="shared" si="173"/>
        <v>52316</v>
      </c>
      <c r="Q1724" s="144"/>
      <c r="R1724" s="145"/>
      <c r="S1724" s="135"/>
      <c r="T1724" s="399"/>
      <c r="U1724" s="415"/>
      <c r="V1724" s="304"/>
      <c r="W1724" s="371"/>
      <c r="X1724" s="306"/>
      <c r="Y1724" s="307"/>
      <c r="Z1724" s="311"/>
      <c r="AA1724" s="329"/>
      <c r="AB1724" s="310"/>
      <c r="AC1724" s="362"/>
      <c r="AD1724" s="351"/>
      <c r="AE1724" s="360"/>
      <c r="AF1724" s="361"/>
      <c r="AG1724" s="351"/>
    </row>
    <row r="1725" spans="1:33" ht="15" hidden="1">
      <c r="A1725" s="76" t="s">
        <v>6514</v>
      </c>
      <c r="B1725" s="39" t="s">
        <v>4314</v>
      </c>
      <c r="C1725" s="40" t="s">
        <v>2258</v>
      </c>
      <c r="D1725" s="40" t="s">
        <v>2175</v>
      </c>
      <c r="E1725" s="40" t="s">
        <v>2126</v>
      </c>
      <c r="F1725" s="40" t="s">
        <v>2119</v>
      </c>
      <c r="G1725" s="42" t="s">
        <v>2108</v>
      </c>
      <c r="H1725" s="213" t="s">
        <v>3717</v>
      </c>
      <c r="I1725" s="263">
        <v>12594</v>
      </c>
      <c r="J1725" s="264">
        <v>1954</v>
      </c>
      <c r="K1725" s="265">
        <v>120</v>
      </c>
      <c r="L1725" s="170">
        <v>2832.47</v>
      </c>
      <c r="M1725" s="24">
        <f t="shared" si="177"/>
        <v>9.5283468000000003E-3</v>
      </c>
      <c r="N1725" s="24">
        <f t="shared" si="178"/>
        <v>6.5731992000000001E-3</v>
      </c>
      <c r="O1725" s="44">
        <f t="shared" si="179"/>
        <v>1.596682E-4</v>
      </c>
      <c r="P1725" s="20">
        <f t="shared" si="173"/>
        <v>23950</v>
      </c>
      <c r="Q1725" s="144"/>
      <c r="R1725" s="145"/>
      <c r="S1725" s="135"/>
      <c r="T1725" s="399"/>
      <c r="U1725" s="415"/>
      <c r="V1725" s="304"/>
      <c r="W1725" s="371"/>
      <c r="X1725" s="306"/>
      <c r="Y1725" s="307"/>
      <c r="Z1725" s="311"/>
      <c r="AA1725" s="329"/>
      <c r="AB1725" s="310"/>
      <c r="AC1725" s="362"/>
      <c r="AD1725" s="351"/>
      <c r="AE1725" s="360"/>
      <c r="AF1725" s="361"/>
      <c r="AG1725" s="351"/>
    </row>
    <row r="1726" spans="1:33" ht="15" hidden="1">
      <c r="A1726" s="76" t="s">
        <v>6515</v>
      </c>
      <c r="B1726" s="39" t="s">
        <v>4315</v>
      </c>
      <c r="C1726" s="40" t="s">
        <v>2258</v>
      </c>
      <c r="D1726" s="40" t="s">
        <v>2175</v>
      </c>
      <c r="E1726" s="40" t="s">
        <v>2133</v>
      </c>
      <c r="F1726" s="40" t="s">
        <v>2119</v>
      </c>
      <c r="G1726" s="42" t="s">
        <v>2108</v>
      </c>
      <c r="H1726" s="43" t="s">
        <v>3718</v>
      </c>
      <c r="I1726" s="263">
        <v>6953</v>
      </c>
      <c r="J1726" s="264">
        <v>1060</v>
      </c>
      <c r="K1726" s="265">
        <v>154</v>
      </c>
      <c r="L1726" s="170">
        <v>1482.35</v>
      </c>
      <c r="M1726" s="24">
        <f t="shared" si="177"/>
        <v>2.21487127E-2</v>
      </c>
      <c r="N1726" s="24">
        <f t="shared" si="178"/>
        <v>1.5838118799999999E-2</v>
      </c>
      <c r="O1726" s="44">
        <f t="shared" si="179"/>
        <v>3.8472050000000002E-4</v>
      </c>
      <c r="P1726" s="20">
        <f t="shared" si="173"/>
        <v>57708</v>
      </c>
      <c r="Q1726" s="144"/>
      <c r="R1726" s="145"/>
      <c r="S1726" s="145"/>
      <c r="T1726" s="399"/>
      <c r="U1726" s="415"/>
      <c r="V1726" s="304"/>
      <c r="W1726" s="371"/>
      <c r="X1726" s="306"/>
      <c r="Y1726" s="307"/>
      <c r="Z1726" s="311"/>
      <c r="AA1726" s="329"/>
      <c r="AB1726" s="310"/>
      <c r="AC1726" s="362"/>
      <c r="AD1726" s="351"/>
      <c r="AE1726" s="360"/>
      <c r="AF1726" s="361"/>
      <c r="AG1726" s="351"/>
    </row>
    <row r="1727" spans="1:33" ht="15" hidden="1">
      <c r="A1727" s="76" t="s">
        <v>6516</v>
      </c>
      <c r="B1727" s="39" t="s">
        <v>4316</v>
      </c>
      <c r="C1727" s="40" t="s">
        <v>2258</v>
      </c>
      <c r="D1727" s="40" t="s">
        <v>2175</v>
      </c>
      <c r="E1727" s="40" t="s">
        <v>2157</v>
      </c>
      <c r="F1727" s="40" t="s">
        <v>2119</v>
      </c>
      <c r="G1727" s="42" t="s">
        <v>2108</v>
      </c>
      <c r="H1727" s="43" t="s">
        <v>3719</v>
      </c>
      <c r="I1727" s="263">
        <v>18002</v>
      </c>
      <c r="J1727" s="264">
        <v>2822</v>
      </c>
      <c r="K1727" s="265">
        <v>132</v>
      </c>
      <c r="L1727" s="170">
        <v>2469.8000000000002</v>
      </c>
      <c r="M1727" s="24">
        <f t="shared" si="177"/>
        <v>7.3325185999999999E-3</v>
      </c>
      <c r="N1727" s="24">
        <f t="shared" si="178"/>
        <v>8.3781550999999996E-3</v>
      </c>
      <c r="O1727" s="44">
        <f t="shared" si="179"/>
        <v>2.0351200000000001E-4</v>
      </c>
      <c r="P1727" s="20">
        <f t="shared" si="173"/>
        <v>30526</v>
      </c>
      <c r="Q1727" s="144"/>
      <c r="R1727" s="145"/>
      <c r="S1727" s="135"/>
      <c r="T1727" s="399"/>
      <c r="U1727" s="415"/>
      <c r="V1727" s="304"/>
      <c r="W1727" s="371"/>
      <c r="X1727" s="306"/>
      <c r="Y1727" s="307"/>
      <c r="Z1727" s="311"/>
      <c r="AA1727" s="329"/>
      <c r="AB1727" s="310"/>
      <c r="AC1727" s="362"/>
      <c r="AD1727" s="351"/>
      <c r="AE1727" s="360"/>
      <c r="AF1727" s="361"/>
      <c r="AG1727" s="351"/>
    </row>
    <row r="1728" spans="1:33" ht="15" hidden="1">
      <c r="A1728" s="76" t="s">
        <v>6517</v>
      </c>
      <c r="B1728" s="39" t="s">
        <v>4317</v>
      </c>
      <c r="C1728" s="40" t="s">
        <v>2258</v>
      </c>
      <c r="D1728" s="40" t="s">
        <v>2175</v>
      </c>
      <c r="E1728" s="40" t="s">
        <v>2159</v>
      </c>
      <c r="F1728" s="40" t="s">
        <v>2119</v>
      </c>
      <c r="G1728" s="42" t="s">
        <v>2108</v>
      </c>
      <c r="H1728" s="43" t="s">
        <v>3720</v>
      </c>
      <c r="I1728" s="263">
        <v>3398</v>
      </c>
      <c r="J1728" s="264">
        <v>458</v>
      </c>
      <c r="K1728" s="265">
        <v>40</v>
      </c>
      <c r="L1728" s="170">
        <v>1049.83</v>
      </c>
      <c r="M1728" s="24">
        <f t="shared" si="177"/>
        <v>1.17716303E-2</v>
      </c>
      <c r="N1728" s="24">
        <f t="shared" si="178"/>
        <v>5.1355044000000001E-3</v>
      </c>
      <c r="O1728" s="44">
        <f t="shared" si="179"/>
        <v>1.2474550000000001E-4</v>
      </c>
      <c r="P1728" s="20">
        <f t="shared" si="173"/>
        <v>18711</v>
      </c>
      <c r="Q1728" s="144"/>
      <c r="R1728" s="145"/>
      <c r="S1728" s="135"/>
      <c r="T1728" s="399"/>
      <c r="U1728" s="415"/>
      <c r="V1728" s="304"/>
      <c r="W1728" s="371"/>
      <c r="X1728" s="306"/>
      <c r="Y1728" s="307"/>
      <c r="Z1728" s="311"/>
      <c r="AA1728" s="329"/>
      <c r="AB1728" s="310"/>
      <c r="AC1728" s="362"/>
      <c r="AD1728" s="351"/>
      <c r="AE1728" s="360"/>
      <c r="AF1728" s="361"/>
      <c r="AG1728" s="351"/>
    </row>
    <row r="1729" spans="1:33" ht="15" hidden="1">
      <c r="A1729" s="76" t="s">
        <v>6518</v>
      </c>
      <c r="B1729" s="39" t="s">
        <v>4318</v>
      </c>
      <c r="C1729" s="40" t="s">
        <v>2258</v>
      </c>
      <c r="D1729" s="40" t="s">
        <v>2175</v>
      </c>
      <c r="E1729" s="40" t="s">
        <v>2172</v>
      </c>
      <c r="F1729" s="40" t="s">
        <v>2119</v>
      </c>
      <c r="G1729" s="42" t="s">
        <v>2108</v>
      </c>
      <c r="H1729" s="213" t="s">
        <v>3712</v>
      </c>
      <c r="I1729" s="263">
        <v>8345</v>
      </c>
      <c r="J1729" s="264">
        <v>1247</v>
      </c>
      <c r="K1729" s="265">
        <v>68</v>
      </c>
      <c r="L1729" s="170">
        <v>2811.87</v>
      </c>
      <c r="M1729" s="24">
        <f t="shared" si="177"/>
        <v>8.1485919E-3</v>
      </c>
      <c r="N1729" s="24">
        <f t="shared" si="178"/>
        <v>3.6137140000000001E-3</v>
      </c>
      <c r="O1729" s="44">
        <f t="shared" si="179"/>
        <v>8.7780000000000003E-5</v>
      </c>
      <c r="P1729" s="20">
        <f t="shared" si="173"/>
        <v>13167</v>
      </c>
      <c r="Q1729" s="144"/>
      <c r="R1729" s="145"/>
      <c r="S1729" s="135"/>
      <c r="T1729" s="399"/>
      <c r="U1729" s="415"/>
      <c r="V1729" s="304"/>
      <c r="W1729" s="371"/>
      <c r="X1729" s="306"/>
      <c r="Y1729" s="307"/>
      <c r="Z1729" s="311"/>
      <c r="AA1729" s="329"/>
      <c r="AB1729" s="310"/>
      <c r="AC1729" s="363"/>
      <c r="AD1729" s="351"/>
      <c r="AE1729" s="360"/>
      <c r="AF1729" s="361"/>
      <c r="AG1729" s="351"/>
    </row>
    <row r="1730" spans="1:33" ht="15" hidden="1">
      <c r="A1730" s="76" t="s">
        <v>7286</v>
      </c>
      <c r="B1730" s="39" t="s">
        <v>4319</v>
      </c>
      <c r="C1730" s="40" t="s">
        <v>2258</v>
      </c>
      <c r="D1730" s="40" t="s">
        <v>2177</v>
      </c>
      <c r="E1730" s="40" t="s">
        <v>2116</v>
      </c>
      <c r="F1730" s="40">
        <v>3</v>
      </c>
      <c r="G1730" s="42" t="s">
        <v>2109</v>
      </c>
      <c r="H1730" s="43" t="s">
        <v>3721</v>
      </c>
      <c r="I1730" s="263">
        <v>3189</v>
      </c>
      <c r="J1730" s="264">
        <v>399</v>
      </c>
      <c r="K1730" s="265">
        <v>56</v>
      </c>
      <c r="L1730" s="170">
        <v>1751.24</v>
      </c>
      <c r="M1730" s="24">
        <f t="shared" si="177"/>
        <v>1.7560363700000001E-2</v>
      </c>
      <c r="N1730" s="24">
        <f t="shared" si="178"/>
        <v>4.0009279000000003E-3</v>
      </c>
      <c r="O1730" s="44">
        <f t="shared" si="179"/>
        <v>9.7185699999999993E-5</v>
      </c>
      <c r="P1730" s="20">
        <f t="shared" si="173"/>
        <v>14577</v>
      </c>
      <c r="Q1730" s="144"/>
      <c r="R1730" s="135"/>
      <c r="S1730" s="145"/>
      <c r="T1730" s="399"/>
      <c r="U1730" s="415"/>
      <c r="V1730" s="304"/>
      <c r="W1730" s="371"/>
      <c r="X1730" s="306"/>
      <c r="Y1730" s="307"/>
      <c r="Z1730" s="311"/>
      <c r="AA1730" s="329"/>
      <c r="AB1730" s="310"/>
      <c r="AC1730" s="362"/>
      <c r="AD1730" s="351"/>
      <c r="AE1730" s="360"/>
      <c r="AF1730" s="361"/>
      <c r="AG1730" s="351"/>
    </row>
    <row r="1731" spans="1:33" ht="15" hidden="1">
      <c r="A1731" s="76" t="s">
        <v>6519</v>
      </c>
      <c r="B1731" s="39" t="s">
        <v>4320</v>
      </c>
      <c r="C1731" s="40" t="s">
        <v>2258</v>
      </c>
      <c r="D1731" s="40" t="s">
        <v>2177</v>
      </c>
      <c r="E1731" s="40" t="s">
        <v>2115</v>
      </c>
      <c r="F1731" s="40" t="s">
        <v>2117</v>
      </c>
      <c r="G1731" s="42" t="s">
        <v>2107</v>
      </c>
      <c r="H1731" s="43" t="s">
        <v>3722</v>
      </c>
      <c r="I1731" s="263">
        <v>3611</v>
      </c>
      <c r="J1731" s="264">
        <v>552</v>
      </c>
      <c r="K1731" s="265">
        <v>35</v>
      </c>
      <c r="L1731" s="170">
        <v>1741.14</v>
      </c>
      <c r="M1731" s="24">
        <f t="shared" si="177"/>
        <v>9.6926058999999998E-3</v>
      </c>
      <c r="N1731" s="24">
        <f t="shared" si="178"/>
        <v>3.0728823E-3</v>
      </c>
      <c r="O1731" s="44">
        <f t="shared" si="179"/>
        <v>7.4642700000000003E-5</v>
      </c>
      <c r="P1731" s="20">
        <f t="shared" si="173"/>
        <v>11196</v>
      </c>
      <c r="Q1731" s="144"/>
      <c r="R1731" s="145"/>
      <c r="S1731" s="135"/>
      <c r="T1731" s="399"/>
      <c r="U1731" s="415"/>
      <c r="V1731" s="304"/>
      <c r="W1731" s="371"/>
      <c r="X1731" s="306"/>
      <c r="Y1731" s="307"/>
      <c r="Z1731" s="311"/>
      <c r="AA1731" s="329"/>
      <c r="AB1731" s="310"/>
      <c r="AC1731" s="362"/>
      <c r="AD1731" s="351"/>
      <c r="AE1731" s="360"/>
      <c r="AF1731" s="361"/>
      <c r="AG1731" s="351"/>
    </row>
    <row r="1732" spans="1:33" ht="15" hidden="1">
      <c r="A1732" s="76" t="s">
        <v>6520</v>
      </c>
      <c r="B1732" s="39" t="s">
        <v>4321</v>
      </c>
      <c r="C1732" s="40" t="s">
        <v>2258</v>
      </c>
      <c r="D1732" s="40" t="s">
        <v>2177</v>
      </c>
      <c r="E1732" s="40" t="s">
        <v>2120</v>
      </c>
      <c r="F1732" s="40" t="s">
        <v>2117</v>
      </c>
      <c r="G1732" s="42" t="s">
        <v>2107</v>
      </c>
      <c r="H1732" s="213" t="s">
        <v>3723</v>
      </c>
      <c r="I1732" s="263">
        <v>47776</v>
      </c>
      <c r="J1732" s="264">
        <v>6668</v>
      </c>
      <c r="K1732" s="265">
        <v>429</v>
      </c>
      <c r="L1732" s="170">
        <v>1497.44</v>
      </c>
      <c r="M1732" s="24">
        <f t="shared" si="177"/>
        <v>8.9794038000000007E-3</v>
      </c>
      <c r="N1732" s="24">
        <f t="shared" si="178"/>
        <v>3.99846835E-2</v>
      </c>
      <c r="O1732" s="44">
        <f t="shared" si="179"/>
        <v>9.7125990000000001E-4</v>
      </c>
      <c r="P1732" s="20">
        <f t="shared" si="173"/>
        <v>145688</v>
      </c>
      <c r="Q1732" s="144"/>
      <c r="R1732" s="135"/>
      <c r="S1732" s="145"/>
      <c r="T1732" s="399"/>
      <c r="U1732" s="415"/>
      <c r="V1732" s="304"/>
      <c r="W1732" s="371"/>
      <c r="X1732" s="306"/>
      <c r="Y1732" s="307"/>
      <c r="Z1732" s="311"/>
      <c r="AA1732" s="329"/>
      <c r="AB1732" s="310"/>
      <c r="AC1732" s="362"/>
      <c r="AD1732" s="351"/>
      <c r="AE1732" s="360"/>
      <c r="AF1732" s="361"/>
      <c r="AG1732" s="351"/>
    </row>
    <row r="1733" spans="1:33" ht="15" hidden="1">
      <c r="A1733" s="76" t="s">
        <v>6521</v>
      </c>
      <c r="B1733" s="39" t="s">
        <v>4322</v>
      </c>
      <c r="C1733" s="40" t="s">
        <v>2258</v>
      </c>
      <c r="D1733" s="40" t="s">
        <v>2177</v>
      </c>
      <c r="E1733" s="40" t="s">
        <v>2122</v>
      </c>
      <c r="F1733" s="40" t="s">
        <v>2119</v>
      </c>
      <c r="G1733" s="42" t="s">
        <v>2108</v>
      </c>
      <c r="H1733" s="43" t="s">
        <v>3724</v>
      </c>
      <c r="I1733" s="263">
        <v>3183</v>
      </c>
      <c r="J1733" s="264">
        <v>564</v>
      </c>
      <c r="K1733" s="265">
        <v>53</v>
      </c>
      <c r="L1733" s="170">
        <v>918.38</v>
      </c>
      <c r="M1733" s="24">
        <f t="shared" si="177"/>
        <v>1.66509582E-2</v>
      </c>
      <c r="N1733" s="24">
        <f t="shared" si="178"/>
        <v>1.02257675E-2</v>
      </c>
      <c r="O1733" s="44">
        <f t="shared" si="179"/>
        <v>2.48392E-4</v>
      </c>
      <c r="P1733" s="20">
        <f t="shared" ref="P1733:P1796" si="180">ROUNDDOWN(150000000*O1733,0)</f>
        <v>37258</v>
      </c>
      <c r="Q1733" s="144"/>
      <c r="R1733" s="145"/>
      <c r="S1733" s="135"/>
      <c r="T1733" s="399"/>
      <c r="U1733" s="415"/>
      <c r="V1733" s="304"/>
      <c r="W1733" s="371"/>
      <c r="X1733" s="306"/>
      <c r="Y1733" s="307"/>
      <c r="Z1733" s="311"/>
      <c r="AA1733" s="329"/>
      <c r="AB1733" s="310"/>
      <c r="AC1733" s="362"/>
      <c r="AD1733" s="351"/>
      <c r="AE1733" s="360"/>
      <c r="AF1733" s="361"/>
      <c r="AG1733" s="351"/>
    </row>
    <row r="1734" spans="1:33" ht="15" hidden="1">
      <c r="A1734" s="76" t="s">
        <v>6522</v>
      </c>
      <c r="B1734" s="39" t="s">
        <v>4323</v>
      </c>
      <c r="C1734" s="40" t="s">
        <v>2258</v>
      </c>
      <c r="D1734" s="40" t="s">
        <v>2177</v>
      </c>
      <c r="E1734" s="40" t="s">
        <v>2124</v>
      </c>
      <c r="F1734" s="40" t="s">
        <v>2119</v>
      </c>
      <c r="G1734" s="42" t="s">
        <v>2108</v>
      </c>
      <c r="H1734" s="43" t="s">
        <v>3725</v>
      </c>
      <c r="I1734" s="263">
        <v>5400</v>
      </c>
      <c r="J1734" s="264">
        <v>799</v>
      </c>
      <c r="K1734" s="265">
        <v>69</v>
      </c>
      <c r="L1734" s="170">
        <v>1099.26</v>
      </c>
      <c r="M1734" s="24">
        <f t="shared" si="177"/>
        <v>1.27777777E-2</v>
      </c>
      <c r="N1734" s="24">
        <f t="shared" si="178"/>
        <v>9.2875609999999997E-3</v>
      </c>
      <c r="O1734" s="44">
        <f t="shared" si="179"/>
        <v>2.256022E-4</v>
      </c>
      <c r="P1734" s="20">
        <f t="shared" si="180"/>
        <v>33840</v>
      </c>
      <c r="Q1734" s="144"/>
      <c r="R1734" s="135"/>
      <c r="S1734" s="145"/>
      <c r="T1734" s="399"/>
      <c r="U1734" s="415"/>
      <c r="V1734" s="304"/>
      <c r="W1734" s="371"/>
      <c r="X1734" s="306"/>
      <c r="Y1734" s="307"/>
      <c r="Z1734" s="311"/>
      <c r="AA1734" s="329"/>
      <c r="AB1734" s="310"/>
      <c r="AC1734" s="362"/>
      <c r="AD1734" s="351"/>
      <c r="AE1734" s="360"/>
      <c r="AF1734" s="361"/>
      <c r="AG1734" s="351"/>
    </row>
    <row r="1735" spans="1:33" ht="15" hidden="1">
      <c r="A1735" s="76" t="s">
        <v>6523</v>
      </c>
      <c r="B1735" s="39" t="s">
        <v>4326</v>
      </c>
      <c r="C1735" s="40" t="s">
        <v>2258</v>
      </c>
      <c r="D1735" s="40" t="s">
        <v>2177</v>
      </c>
      <c r="E1735" s="40" t="s">
        <v>2126</v>
      </c>
      <c r="F1735" s="40" t="s">
        <v>2119</v>
      </c>
      <c r="G1735" s="42" t="s">
        <v>2108</v>
      </c>
      <c r="H1735" s="43" t="s">
        <v>3726</v>
      </c>
      <c r="I1735" s="263">
        <v>6584</v>
      </c>
      <c r="J1735" s="264">
        <v>1061</v>
      </c>
      <c r="K1735" s="265">
        <v>161</v>
      </c>
      <c r="L1735" s="170">
        <v>1257.3399999999999</v>
      </c>
      <c r="M1735" s="24">
        <f t="shared" si="177"/>
        <v>2.44532199E-2</v>
      </c>
      <c r="N1735" s="24">
        <f t="shared" si="178"/>
        <v>2.0634725900000001E-2</v>
      </c>
      <c r="O1735" s="44">
        <f t="shared" si="179"/>
        <v>5.0123400000000003E-4</v>
      </c>
      <c r="P1735" s="20">
        <f t="shared" si="180"/>
        <v>75185</v>
      </c>
      <c r="Q1735" s="144"/>
      <c r="R1735" s="145"/>
      <c r="S1735" s="135"/>
      <c r="T1735" s="399"/>
      <c r="U1735" s="415"/>
      <c r="V1735" s="304"/>
      <c r="W1735" s="371"/>
      <c r="X1735" s="306"/>
      <c r="Y1735" s="307"/>
      <c r="Z1735" s="311"/>
      <c r="AA1735" s="329"/>
      <c r="AB1735" s="310"/>
      <c r="AC1735" s="362"/>
      <c r="AD1735" s="351"/>
      <c r="AE1735" s="360"/>
      <c r="AF1735" s="361"/>
      <c r="AG1735" s="351"/>
    </row>
    <row r="1736" spans="1:33" ht="15" hidden="1">
      <c r="A1736" s="76" t="s">
        <v>6524</v>
      </c>
      <c r="B1736" s="39" t="s">
        <v>4327</v>
      </c>
      <c r="C1736" s="40" t="s">
        <v>2258</v>
      </c>
      <c r="D1736" s="40" t="s">
        <v>2177</v>
      </c>
      <c r="E1736" s="40" t="s">
        <v>2133</v>
      </c>
      <c r="F1736" s="40" t="s">
        <v>2119</v>
      </c>
      <c r="G1736" s="42" t="s">
        <v>2108</v>
      </c>
      <c r="H1736" s="43" t="s">
        <v>3727</v>
      </c>
      <c r="I1736" s="263">
        <v>2884</v>
      </c>
      <c r="J1736" s="264">
        <v>438</v>
      </c>
      <c r="K1736" s="265">
        <v>50</v>
      </c>
      <c r="L1736" s="170">
        <v>1060.6600000000001</v>
      </c>
      <c r="M1736" s="24">
        <f t="shared" si="177"/>
        <v>1.7337031900000001E-2</v>
      </c>
      <c r="N1736" s="24">
        <f t="shared" si="178"/>
        <v>7.1593346999999996E-3</v>
      </c>
      <c r="O1736" s="44">
        <f t="shared" si="179"/>
        <v>1.739059E-4</v>
      </c>
      <c r="P1736" s="20">
        <f t="shared" si="180"/>
        <v>26085</v>
      </c>
      <c r="Q1736" s="144"/>
      <c r="R1736" s="135"/>
      <c r="S1736" s="145"/>
      <c r="T1736" s="399"/>
      <c r="U1736" s="415"/>
      <c r="V1736" s="304"/>
      <c r="W1736" s="371"/>
      <c r="X1736" s="306"/>
      <c r="Y1736" s="307"/>
      <c r="Z1736" s="311"/>
      <c r="AA1736" s="329"/>
      <c r="AB1736" s="310"/>
      <c r="AC1736" s="362"/>
      <c r="AD1736" s="351"/>
      <c r="AE1736" s="360"/>
      <c r="AF1736" s="361"/>
      <c r="AG1736" s="351"/>
    </row>
    <row r="1737" spans="1:33" ht="15" hidden="1">
      <c r="A1737" s="76" t="s">
        <v>6525</v>
      </c>
      <c r="B1737" s="39" t="s">
        <v>4328</v>
      </c>
      <c r="C1737" s="40" t="s">
        <v>2258</v>
      </c>
      <c r="D1737" s="40" t="s">
        <v>2177</v>
      </c>
      <c r="E1737" s="40" t="s">
        <v>2157</v>
      </c>
      <c r="F1737" s="40" t="s">
        <v>2119</v>
      </c>
      <c r="G1737" s="42" t="s">
        <v>2108</v>
      </c>
      <c r="H1737" s="43" t="s">
        <v>2311</v>
      </c>
      <c r="I1737" s="263">
        <v>2386</v>
      </c>
      <c r="J1737" s="264">
        <v>302</v>
      </c>
      <c r="K1737" s="265">
        <v>27</v>
      </c>
      <c r="L1737" s="170">
        <v>1295.93</v>
      </c>
      <c r="M1737" s="24">
        <f t="shared" si="177"/>
        <v>1.131601E-2</v>
      </c>
      <c r="N1737" s="24">
        <f t="shared" si="178"/>
        <v>2.6370521E-3</v>
      </c>
      <c r="O1737" s="44">
        <f t="shared" si="179"/>
        <v>6.4056100000000005E-5</v>
      </c>
      <c r="P1737" s="20">
        <f t="shared" si="180"/>
        <v>9608</v>
      </c>
      <c r="Q1737" s="144"/>
      <c r="R1737" s="135"/>
      <c r="S1737" s="145"/>
      <c r="T1737" s="399"/>
      <c r="U1737" s="415"/>
      <c r="V1737" s="304"/>
      <c r="W1737" s="371"/>
      <c r="X1737" s="306"/>
      <c r="Y1737" s="307"/>
      <c r="Z1737" s="311"/>
      <c r="AA1737" s="329"/>
      <c r="AB1737" s="310"/>
      <c r="AC1737" s="362"/>
      <c r="AD1737" s="351"/>
      <c r="AE1737" s="360"/>
      <c r="AF1737" s="361"/>
      <c r="AG1737" s="351"/>
    </row>
    <row r="1738" spans="1:33" ht="15" hidden="1">
      <c r="A1738" s="76" t="s">
        <v>6526</v>
      </c>
      <c r="B1738" s="39" t="s">
        <v>4329</v>
      </c>
      <c r="C1738" s="40" t="s">
        <v>2258</v>
      </c>
      <c r="D1738" s="40" t="s">
        <v>2177</v>
      </c>
      <c r="E1738" s="40" t="s">
        <v>2159</v>
      </c>
      <c r="F1738" s="40">
        <v>3</v>
      </c>
      <c r="G1738" s="42" t="s">
        <v>2109</v>
      </c>
      <c r="H1738" s="43" t="s">
        <v>3728</v>
      </c>
      <c r="I1738" s="263">
        <v>14807</v>
      </c>
      <c r="J1738" s="264">
        <v>2534</v>
      </c>
      <c r="K1738" s="265">
        <v>253</v>
      </c>
      <c r="L1738" s="170">
        <v>1254.24</v>
      </c>
      <c r="M1738" s="24">
        <f t="shared" si="177"/>
        <v>1.7086513099999999E-2</v>
      </c>
      <c r="N1738" s="24">
        <f t="shared" si="178"/>
        <v>3.4520685099999997E-2</v>
      </c>
      <c r="O1738" s="44">
        <f t="shared" si="179"/>
        <v>8.3853499999999995E-4</v>
      </c>
      <c r="P1738" s="20">
        <f t="shared" si="180"/>
        <v>125780</v>
      </c>
      <c r="Q1738" s="144"/>
      <c r="R1738" s="145"/>
      <c r="S1738" s="135"/>
      <c r="T1738" s="399"/>
      <c r="U1738" s="415"/>
      <c r="V1738" s="304"/>
      <c r="W1738" s="371"/>
      <c r="X1738" s="306"/>
      <c r="Y1738" s="307"/>
      <c r="Z1738" s="311"/>
      <c r="AA1738" s="329"/>
      <c r="AB1738" s="310"/>
      <c r="AC1738" s="362"/>
      <c r="AD1738" s="351"/>
      <c r="AE1738" s="360"/>
      <c r="AF1738" s="361"/>
      <c r="AG1738" s="351"/>
    </row>
    <row r="1739" spans="1:33" ht="15" hidden="1">
      <c r="A1739" s="76" t="s">
        <v>6527</v>
      </c>
      <c r="B1739" s="39" t="s">
        <v>4330</v>
      </c>
      <c r="C1739" s="40" t="s">
        <v>2258</v>
      </c>
      <c r="D1739" s="40" t="s">
        <v>2177</v>
      </c>
      <c r="E1739" s="40" t="s">
        <v>2172</v>
      </c>
      <c r="F1739" s="40" t="s">
        <v>2119</v>
      </c>
      <c r="G1739" s="42" t="s">
        <v>2108</v>
      </c>
      <c r="H1739" s="43" t="s">
        <v>3722</v>
      </c>
      <c r="I1739" s="263">
        <v>4599</v>
      </c>
      <c r="J1739" s="264">
        <v>758</v>
      </c>
      <c r="K1739" s="265">
        <v>128</v>
      </c>
      <c r="L1739" s="170">
        <v>1008.26</v>
      </c>
      <c r="M1739" s="24">
        <f t="shared" si="177"/>
        <v>2.7832137400000002E-2</v>
      </c>
      <c r="N1739" s="24">
        <f t="shared" si="178"/>
        <v>2.09239284E-2</v>
      </c>
      <c r="O1739" s="44">
        <f t="shared" si="179"/>
        <v>5.0825890000000002E-4</v>
      </c>
      <c r="P1739" s="20">
        <f t="shared" si="180"/>
        <v>76238</v>
      </c>
      <c r="Q1739" s="144"/>
      <c r="R1739" s="145"/>
      <c r="S1739" s="135"/>
      <c r="T1739" s="399"/>
      <c r="U1739" s="415"/>
      <c r="V1739" s="304"/>
      <c r="W1739" s="371"/>
      <c r="X1739" s="306"/>
      <c r="Y1739" s="307"/>
      <c r="Z1739" s="311"/>
      <c r="AA1739" s="329"/>
      <c r="AB1739" s="310"/>
      <c r="AC1739" s="362"/>
      <c r="AD1739" s="351"/>
      <c r="AE1739" s="360"/>
      <c r="AF1739" s="361"/>
      <c r="AG1739" s="351"/>
    </row>
    <row r="1740" spans="1:33" ht="15" hidden="1">
      <c r="A1740" s="76" t="s">
        <v>6528</v>
      </c>
      <c r="B1740" s="39" t="s">
        <v>4331</v>
      </c>
      <c r="C1740" s="40" t="s">
        <v>2258</v>
      </c>
      <c r="D1740" s="40" t="s">
        <v>2177</v>
      </c>
      <c r="E1740" s="40" t="s">
        <v>2174</v>
      </c>
      <c r="F1740" s="40" t="s">
        <v>2119</v>
      </c>
      <c r="G1740" s="42" t="s">
        <v>2108</v>
      </c>
      <c r="H1740" s="43" t="s">
        <v>3729</v>
      </c>
      <c r="I1740" s="263">
        <v>5249</v>
      </c>
      <c r="J1740" s="264">
        <v>808</v>
      </c>
      <c r="K1740" s="265">
        <v>46</v>
      </c>
      <c r="L1740" s="170">
        <v>1147.3599999999999</v>
      </c>
      <c r="M1740" s="24">
        <f t="shared" si="177"/>
        <v>8.7635739999999997E-3</v>
      </c>
      <c r="N1740" s="24">
        <f t="shared" si="178"/>
        <v>6.1715308999999996E-3</v>
      </c>
      <c r="O1740" s="44">
        <f t="shared" si="179"/>
        <v>1.499114E-4</v>
      </c>
      <c r="P1740" s="20">
        <f t="shared" si="180"/>
        <v>22486</v>
      </c>
      <c r="Q1740" s="144"/>
      <c r="R1740" s="135"/>
      <c r="S1740" s="145"/>
      <c r="T1740" s="399"/>
      <c r="U1740" s="415"/>
      <c r="V1740" s="304"/>
      <c r="W1740" s="371"/>
      <c r="X1740" s="306"/>
      <c r="Y1740" s="307"/>
      <c r="Z1740" s="311"/>
      <c r="AA1740" s="329"/>
      <c r="AB1740" s="310"/>
      <c r="AC1740" s="362"/>
      <c r="AD1740" s="351"/>
      <c r="AE1740" s="360"/>
      <c r="AF1740" s="361"/>
      <c r="AG1740" s="351"/>
    </row>
    <row r="1741" spans="1:33" ht="15" hidden="1">
      <c r="A1741" s="76" t="s">
        <v>6529</v>
      </c>
      <c r="B1741" s="39" t="s">
        <v>4332</v>
      </c>
      <c r="C1741" s="40" t="s">
        <v>2258</v>
      </c>
      <c r="D1741" s="40" t="s">
        <v>2177</v>
      </c>
      <c r="E1741" s="40" t="s">
        <v>2175</v>
      </c>
      <c r="F1741" s="40" t="s">
        <v>2119</v>
      </c>
      <c r="G1741" s="42" t="s">
        <v>2108</v>
      </c>
      <c r="H1741" s="213" t="s">
        <v>3723</v>
      </c>
      <c r="I1741" s="263">
        <v>16598</v>
      </c>
      <c r="J1741" s="264">
        <v>2795</v>
      </c>
      <c r="K1741" s="265">
        <v>169</v>
      </c>
      <c r="L1741" s="170">
        <v>1655.29</v>
      </c>
      <c r="M1741" s="24">
        <f t="shared" ref="M1741:M1767" si="181" xml:space="preserve"> ROUNDDOWN(K1741/I1741,10)</f>
        <v>1.01819496E-2</v>
      </c>
      <c r="N1741" s="24">
        <f t="shared" ref="N1741:N1767" si="182">ROUNDDOWN(J1741*M1741/L1741,10)</f>
        <v>1.7192485300000001E-2</v>
      </c>
      <c r="O1741" s="44">
        <f t="shared" ref="O1741:O1767" si="183">ROUNDDOWN(N1741/$N$2499,10)</f>
        <v>4.176192E-4</v>
      </c>
      <c r="P1741" s="20">
        <f t="shared" si="180"/>
        <v>62642</v>
      </c>
      <c r="Q1741" s="144"/>
      <c r="R1741" s="145"/>
      <c r="S1741" s="135"/>
      <c r="T1741" s="399"/>
      <c r="U1741" s="415"/>
      <c r="V1741" s="304"/>
      <c r="W1741" s="371"/>
      <c r="X1741" s="306"/>
      <c r="Y1741" s="307"/>
      <c r="Z1741" s="311"/>
      <c r="AA1741" s="329"/>
      <c r="AB1741" s="310"/>
      <c r="AC1741" s="362"/>
      <c r="AD1741" s="351"/>
      <c r="AE1741" s="360"/>
      <c r="AF1741" s="361"/>
      <c r="AG1741" s="351"/>
    </row>
    <row r="1742" spans="1:33" ht="15" hidden="1">
      <c r="A1742" s="76" t="s">
        <v>6530</v>
      </c>
      <c r="B1742" s="39" t="s">
        <v>4333</v>
      </c>
      <c r="C1742" s="40" t="s">
        <v>2258</v>
      </c>
      <c r="D1742" s="40" t="s">
        <v>2177</v>
      </c>
      <c r="E1742" s="40" t="s">
        <v>2177</v>
      </c>
      <c r="F1742" s="40" t="s">
        <v>2119</v>
      </c>
      <c r="G1742" s="42" t="s">
        <v>2108</v>
      </c>
      <c r="H1742" s="43" t="s">
        <v>3730</v>
      </c>
      <c r="I1742" s="263">
        <v>11738</v>
      </c>
      <c r="J1742" s="264">
        <v>1899</v>
      </c>
      <c r="K1742" s="265">
        <v>180</v>
      </c>
      <c r="L1742" s="170">
        <v>1137.67</v>
      </c>
      <c r="M1742" s="24">
        <f t="shared" si="181"/>
        <v>1.5334810000000001E-2</v>
      </c>
      <c r="N1742" s="24">
        <f t="shared" si="182"/>
        <v>2.5596881500000002E-2</v>
      </c>
      <c r="O1742" s="44">
        <f t="shared" si="183"/>
        <v>6.217687E-4</v>
      </c>
      <c r="P1742" s="20">
        <f t="shared" si="180"/>
        <v>93265</v>
      </c>
      <c r="Q1742" s="144"/>
      <c r="R1742" s="135"/>
      <c r="S1742" s="145"/>
      <c r="T1742" s="399"/>
      <c r="U1742" s="415"/>
      <c r="V1742" s="304"/>
      <c r="W1742" s="371"/>
      <c r="X1742" s="306"/>
      <c r="Y1742" s="307"/>
      <c r="Z1742" s="311"/>
      <c r="AA1742" s="329"/>
      <c r="AB1742" s="310"/>
      <c r="AC1742" s="362"/>
      <c r="AD1742" s="351"/>
      <c r="AE1742" s="360"/>
      <c r="AF1742" s="361"/>
      <c r="AG1742" s="351"/>
    </row>
    <row r="1743" spans="1:33" ht="15" hidden="1">
      <c r="A1743" s="76" t="s">
        <v>6531</v>
      </c>
      <c r="B1743" s="39" t="s">
        <v>4334</v>
      </c>
      <c r="C1743" s="40" t="s">
        <v>2258</v>
      </c>
      <c r="D1743" s="40" t="s">
        <v>2179</v>
      </c>
      <c r="E1743" s="40" t="s">
        <v>2116</v>
      </c>
      <c r="F1743" s="40" t="s">
        <v>2117</v>
      </c>
      <c r="G1743" s="42" t="s">
        <v>2107</v>
      </c>
      <c r="H1743" s="43" t="s">
        <v>3731</v>
      </c>
      <c r="I1743" s="263">
        <v>60279</v>
      </c>
      <c r="J1743" s="264">
        <v>8463</v>
      </c>
      <c r="K1743" s="265">
        <v>486</v>
      </c>
      <c r="L1743" s="170">
        <v>1364.74</v>
      </c>
      <c r="M1743" s="24">
        <f t="shared" si="181"/>
        <v>8.0625092999999995E-3</v>
      </c>
      <c r="N1743" s="24">
        <f t="shared" si="182"/>
        <v>4.9997080899999997E-2</v>
      </c>
      <c r="O1743" s="44">
        <f t="shared" si="183"/>
        <v>1.2144691E-3</v>
      </c>
      <c r="P1743" s="20">
        <f t="shared" si="180"/>
        <v>182170</v>
      </c>
      <c r="Q1743" s="144"/>
      <c r="R1743" s="145"/>
      <c r="S1743" s="135"/>
      <c r="T1743" s="399"/>
      <c r="U1743" s="415"/>
      <c r="V1743" s="304"/>
      <c r="W1743" s="371"/>
      <c r="X1743" s="306"/>
      <c r="Y1743" s="307"/>
      <c r="Z1743" s="311"/>
      <c r="AA1743" s="329"/>
      <c r="AB1743" s="310"/>
      <c r="AC1743" s="362"/>
      <c r="AD1743" s="351"/>
      <c r="AE1743" s="360"/>
      <c r="AF1743" s="361"/>
      <c r="AG1743" s="351"/>
    </row>
    <row r="1744" spans="1:33" ht="15" hidden="1">
      <c r="A1744" s="76" t="s">
        <v>6532</v>
      </c>
      <c r="B1744" s="39" t="s">
        <v>4335</v>
      </c>
      <c r="C1744" s="40" t="s">
        <v>2258</v>
      </c>
      <c r="D1744" s="40" t="s">
        <v>2179</v>
      </c>
      <c r="E1744" s="40" t="s">
        <v>2115</v>
      </c>
      <c r="F1744" s="40">
        <v>3</v>
      </c>
      <c r="G1744" s="42" t="s">
        <v>2109</v>
      </c>
      <c r="H1744" s="43" t="s">
        <v>3732</v>
      </c>
      <c r="I1744" s="263">
        <v>15544</v>
      </c>
      <c r="J1744" s="264">
        <v>2284</v>
      </c>
      <c r="K1744" s="265">
        <v>318</v>
      </c>
      <c r="L1744" s="170">
        <v>1164.0899999999999</v>
      </c>
      <c r="M1744" s="24">
        <f t="shared" si="181"/>
        <v>2.04580545E-2</v>
      </c>
      <c r="N1744" s="24">
        <f t="shared" si="182"/>
        <v>4.0139676800000003E-2</v>
      </c>
      <c r="O1744" s="44">
        <f t="shared" si="183"/>
        <v>9.7502479999999996E-4</v>
      </c>
      <c r="P1744" s="20">
        <f t="shared" si="180"/>
        <v>146253</v>
      </c>
      <c r="Q1744" s="144"/>
      <c r="R1744" s="145"/>
      <c r="S1744" s="135"/>
      <c r="T1744" s="399"/>
      <c r="U1744" s="415"/>
      <c r="V1744" s="304"/>
      <c r="W1744" s="371"/>
      <c r="X1744" s="306"/>
      <c r="Y1744" s="307"/>
      <c r="Z1744" s="311"/>
      <c r="AA1744" s="329"/>
      <c r="AB1744" s="310"/>
      <c r="AC1744" s="362"/>
      <c r="AD1744" s="351"/>
      <c r="AE1744" s="360"/>
      <c r="AF1744" s="361"/>
      <c r="AG1744" s="351"/>
    </row>
    <row r="1745" spans="1:33" ht="15" hidden="1">
      <c r="A1745" s="76" t="s">
        <v>6533</v>
      </c>
      <c r="B1745" s="39" t="s">
        <v>4336</v>
      </c>
      <c r="C1745" s="40" t="s">
        <v>2258</v>
      </c>
      <c r="D1745" s="40" t="s">
        <v>2179</v>
      </c>
      <c r="E1745" s="40" t="s">
        <v>2120</v>
      </c>
      <c r="F1745" s="40" t="s">
        <v>2119</v>
      </c>
      <c r="G1745" s="42" t="s">
        <v>2108</v>
      </c>
      <c r="H1745" s="43" t="s">
        <v>3733</v>
      </c>
      <c r="I1745" s="263">
        <v>3655</v>
      </c>
      <c r="J1745" s="264">
        <v>614</v>
      </c>
      <c r="K1745" s="265">
        <v>104</v>
      </c>
      <c r="L1745" s="170">
        <v>1078.17</v>
      </c>
      <c r="M1745" s="24">
        <f t="shared" si="181"/>
        <v>2.84541723E-2</v>
      </c>
      <c r="N1745" s="24">
        <f t="shared" si="182"/>
        <v>1.62041809E-2</v>
      </c>
      <c r="O1745" s="44">
        <f t="shared" si="183"/>
        <v>3.9361250000000001E-4</v>
      </c>
      <c r="P1745" s="20">
        <f t="shared" si="180"/>
        <v>59041</v>
      </c>
      <c r="Q1745" s="144"/>
      <c r="R1745" s="145"/>
      <c r="S1745" s="135"/>
      <c r="T1745" s="399"/>
      <c r="U1745" s="415"/>
      <c r="V1745" s="304"/>
      <c r="W1745" s="371"/>
      <c r="X1745" s="306"/>
      <c r="Y1745" s="307"/>
      <c r="Z1745" s="311"/>
      <c r="AA1745" s="329"/>
      <c r="AB1745" s="310"/>
      <c r="AC1745" s="362"/>
      <c r="AD1745" s="351"/>
      <c r="AE1745" s="360"/>
      <c r="AF1745" s="361"/>
      <c r="AG1745" s="351"/>
    </row>
    <row r="1746" spans="1:33" ht="15" hidden="1">
      <c r="A1746" s="76" t="s">
        <v>6534</v>
      </c>
      <c r="B1746" s="39" t="s">
        <v>4337</v>
      </c>
      <c r="C1746" s="40" t="s">
        <v>2258</v>
      </c>
      <c r="D1746" s="40" t="s">
        <v>2179</v>
      </c>
      <c r="E1746" s="40" t="s">
        <v>2122</v>
      </c>
      <c r="F1746" s="40">
        <v>3</v>
      </c>
      <c r="G1746" s="42" t="s">
        <v>2109</v>
      </c>
      <c r="H1746" s="43" t="s">
        <v>3734</v>
      </c>
      <c r="I1746" s="263">
        <v>16297</v>
      </c>
      <c r="J1746" s="264">
        <v>2460</v>
      </c>
      <c r="K1746" s="265">
        <v>269</v>
      </c>
      <c r="L1746" s="170">
        <v>1441.3</v>
      </c>
      <c r="M1746" s="24">
        <f t="shared" si="181"/>
        <v>1.6506105399999998E-2</v>
      </c>
      <c r="N1746" s="24">
        <f t="shared" si="182"/>
        <v>2.8172496500000001E-2</v>
      </c>
      <c r="O1746" s="44">
        <f t="shared" si="183"/>
        <v>6.8433239999999998E-4</v>
      </c>
      <c r="P1746" s="20">
        <f t="shared" si="180"/>
        <v>102649</v>
      </c>
      <c r="Q1746" s="144"/>
      <c r="R1746" s="145"/>
      <c r="S1746" s="135"/>
      <c r="T1746" s="399"/>
      <c r="U1746" s="415"/>
      <c r="V1746" s="304"/>
      <c r="W1746" s="371"/>
      <c r="X1746" s="306"/>
      <c r="Y1746" s="307"/>
      <c r="Z1746" s="311"/>
      <c r="AA1746" s="329"/>
      <c r="AB1746" s="310"/>
      <c r="AC1746" s="362"/>
      <c r="AD1746" s="351"/>
      <c r="AE1746" s="360"/>
      <c r="AF1746" s="361"/>
      <c r="AG1746" s="351"/>
    </row>
    <row r="1747" spans="1:33" ht="15" hidden="1">
      <c r="A1747" s="76" t="s">
        <v>6535</v>
      </c>
      <c r="B1747" s="39" t="s">
        <v>4338</v>
      </c>
      <c r="C1747" s="40" t="s">
        <v>2258</v>
      </c>
      <c r="D1747" s="40" t="s">
        <v>2179</v>
      </c>
      <c r="E1747" s="40" t="s">
        <v>2124</v>
      </c>
      <c r="F1747" s="40" t="s">
        <v>2119</v>
      </c>
      <c r="G1747" s="42" t="s">
        <v>2108</v>
      </c>
      <c r="H1747" s="43" t="s">
        <v>3735</v>
      </c>
      <c r="I1747" s="263">
        <v>5473</v>
      </c>
      <c r="J1747" s="264">
        <v>886</v>
      </c>
      <c r="K1747" s="265">
        <v>91</v>
      </c>
      <c r="L1747" s="170">
        <v>1767.42</v>
      </c>
      <c r="M1747" s="24">
        <f t="shared" si="181"/>
        <v>1.6627078300000001E-2</v>
      </c>
      <c r="N1747" s="24">
        <f t="shared" si="182"/>
        <v>8.3350824000000007E-3</v>
      </c>
      <c r="O1747" s="44">
        <f t="shared" si="183"/>
        <v>2.0246580000000001E-4</v>
      </c>
      <c r="P1747" s="20">
        <f t="shared" si="180"/>
        <v>30369</v>
      </c>
      <c r="Q1747" s="144"/>
      <c r="R1747" s="145"/>
      <c r="S1747" s="135"/>
      <c r="T1747" s="399"/>
      <c r="U1747" s="415"/>
      <c r="V1747" s="304"/>
      <c r="W1747" s="371"/>
      <c r="X1747" s="306"/>
      <c r="Y1747" s="307"/>
      <c r="Z1747" s="311"/>
      <c r="AA1747" s="329"/>
      <c r="AB1747" s="310"/>
      <c r="AC1747" s="362"/>
      <c r="AD1747" s="351"/>
      <c r="AE1747" s="360"/>
      <c r="AF1747" s="361"/>
      <c r="AG1747" s="351"/>
    </row>
    <row r="1748" spans="1:33" ht="15" hidden="1">
      <c r="A1748" s="76" t="s">
        <v>6536</v>
      </c>
      <c r="B1748" s="39" t="s">
        <v>4339</v>
      </c>
      <c r="C1748" s="40" t="s">
        <v>2258</v>
      </c>
      <c r="D1748" s="40" t="s">
        <v>2179</v>
      </c>
      <c r="E1748" s="40" t="s">
        <v>2126</v>
      </c>
      <c r="F1748" s="40" t="s">
        <v>2119</v>
      </c>
      <c r="G1748" s="42" t="s">
        <v>2108</v>
      </c>
      <c r="H1748" s="43" t="s">
        <v>3731</v>
      </c>
      <c r="I1748" s="263">
        <v>14628</v>
      </c>
      <c r="J1748" s="264">
        <v>2408</v>
      </c>
      <c r="K1748" s="265">
        <v>128</v>
      </c>
      <c r="L1748" s="170">
        <v>1907.13</v>
      </c>
      <c r="M1748" s="24">
        <f t="shared" si="181"/>
        <v>8.7503418000000003E-3</v>
      </c>
      <c r="N1748" s="24">
        <f t="shared" si="182"/>
        <v>1.10484461E-2</v>
      </c>
      <c r="O1748" s="44">
        <f t="shared" si="183"/>
        <v>2.6837559999999999E-4</v>
      </c>
      <c r="P1748" s="20">
        <f t="shared" si="180"/>
        <v>40256</v>
      </c>
      <c r="Q1748" s="144"/>
      <c r="R1748" s="145"/>
      <c r="S1748" s="135"/>
      <c r="T1748" s="399"/>
      <c r="U1748" s="415"/>
      <c r="V1748" s="304"/>
      <c r="W1748" s="371"/>
      <c r="X1748" s="306"/>
      <c r="Y1748" s="307"/>
      <c r="Z1748" s="311"/>
      <c r="AA1748" s="329"/>
      <c r="AB1748" s="310"/>
      <c r="AC1748" s="362"/>
      <c r="AD1748" s="351"/>
      <c r="AE1748" s="360"/>
      <c r="AF1748" s="361"/>
      <c r="AG1748" s="351"/>
    </row>
    <row r="1749" spans="1:33" ht="15" hidden="1">
      <c r="A1749" s="76" t="s">
        <v>6537</v>
      </c>
      <c r="B1749" s="39" t="s">
        <v>4340</v>
      </c>
      <c r="C1749" s="40" t="s">
        <v>2258</v>
      </c>
      <c r="D1749" s="40" t="s">
        <v>2211</v>
      </c>
      <c r="E1749" s="40" t="s">
        <v>2116</v>
      </c>
      <c r="F1749" s="40" t="s">
        <v>2117</v>
      </c>
      <c r="G1749" s="42" t="s">
        <v>2107</v>
      </c>
      <c r="H1749" s="213" t="s">
        <v>3736</v>
      </c>
      <c r="I1749" s="263">
        <v>25810</v>
      </c>
      <c r="J1749" s="264">
        <v>3904</v>
      </c>
      <c r="K1749" s="265">
        <v>144</v>
      </c>
      <c r="L1749" s="170">
        <v>1372.14</v>
      </c>
      <c r="M1749" s="24">
        <f t="shared" si="181"/>
        <v>5.5792328000000002E-3</v>
      </c>
      <c r="N1749" s="24">
        <f t="shared" si="182"/>
        <v>1.5873981400000001E-2</v>
      </c>
      <c r="O1749" s="44">
        <f t="shared" si="183"/>
        <v>3.8559169999999998E-4</v>
      </c>
      <c r="P1749" s="20">
        <f t="shared" si="180"/>
        <v>57838</v>
      </c>
      <c r="Q1749" s="144"/>
      <c r="R1749" s="145"/>
      <c r="S1749" s="135"/>
      <c r="T1749" s="399"/>
      <c r="U1749" s="415"/>
      <c r="V1749" s="304"/>
      <c r="W1749" s="371"/>
      <c r="X1749" s="306"/>
      <c r="Y1749" s="307"/>
      <c r="Z1749" s="311"/>
      <c r="AA1749" s="329"/>
      <c r="AB1749" s="310"/>
      <c r="AC1749" s="362"/>
      <c r="AD1749" s="351"/>
      <c r="AE1749" s="360"/>
      <c r="AF1749" s="361"/>
      <c r="AG1749" s="351"/>
    </row>
    <row r="1750" spans="1:33" ht="15" hidden="1">
      <c r="A1750" s="76" t="s">
        <v>6538</v>
      </c>
      <c r="B1750" s="39" t="s">
        <v>4341</v>
      </c>
      <c r="C1750" s="40" t="s">
        <v>2258</v>
      </c>
      <c r="D1750" s="40" t="s">
        <v>2211</v>
      </c>
      <c r="E1750" s="40" t="s">
        <v>2115</v>
      </c>
      <c r="F1750" s="40" t="s">
        <v>2117</v>
      </c>
      <c r="G1750" s="42" t="s">
        <v>2107</v>
      </c>
      <c r="H1750" s="43" t="s">
        <v>3737</v>
      </c>
      <c r="I1750" s="263">
        <v>49031</v>
      </c>
      <c r="J1750" s="264">
        <v>6569</v>
      </c>
      <c r="K1750" s="265">
        <v>243</v>
      </c>
      <c r="L1750" s="170">
        <v>1590.68</v>
      </c>
      <c r="M1750" s="24">
        <f t="shared" si="181"/>
        <v>4.9560482000000003E-3</v>
      </c>
      <c r="N1750" s="24">
        <f t="shared" si="182"/>
        <v>2.0466894999999999E-2</v>
      </c>
      <c r="O1750" s="44">
        <f t="shared" si="183"/>
        <v>4.9715719999999998E-4</v>
      </c>
      <c r="P1750" s="20">
        <f t="shared" si="180"/>
        <v>74573</v>
      </c>
      <c r="Q1750" s="144"/>
      <c r="R1750" s="135"/>
      <c r="S1750" s="145"/>
      <c r="T1750" s="399"/>
      <c r="U1750" s="415"/>
      <c r="V1750" s="304"/>
      <c r="W1750" s="371"/>
      <c r="X1750" s="306"/>
      <c r="Y1750" s="307"/>
      <c r="Z1750" s="311"/>
      <c r="AA1750" s="329"/>
      <c r="AB1750" s="310"/>
      <c r="AC1750" s="362"/>
      <c r="AD1750" s="351"/>
      <c r="AE1750" s="360"/>
      <c r="AF1750" s="361"/>
      <c r="AG1750" s="351"/>
    </row>
    <row r="1751" spans="1:33" ht="15" hidden="1">
      <c r="A1751" s="76" t="s">
        <v>6539</v>
      </c>
      <c r="B1751" s="39" t="s">
        <v>4342</v>
      </c>
      <c r="C1751" s="40" t="s">
        <v>2258</v>
      </c>
      <c r="D1751" s="40" t="s">
        <v>2211</v>
      </c>
      <c r="E1751" s="40" t="s">
        <v>2120</v>
      </c>
      <c r="F1751" s="40" t="s">
        <v>2117</v>
      </c>
      <c r="G1751" s="42" t="s">
        <v>2107</v>
      </c>
      <c r="H1751" s="43" t="s">
        <v>3738</v>
      </c>
      <c r="I1751" s="263">
        <v>49789</v>
      </c>
      <c r="J1751" s="264">
        <v>7291</v>
      </c>
      <c r="K1751" s="265">
        <v>141</v>
      </c>
      <c r="L1751" s="170">
        <v>1205.27</v>
      </c>
      <c r="M1751" s="24">
        <f t="shared" si="181"/>
        <v>2.8319508E-3</v>
      </c>
      <c r="N1751" s="24">
        <f t="shared" si="182"/>
        <v>1.7131226400000001E-2</v>
      </c>
      <c r="O1751" s="44">
        <f t="shared" si="183"/>
        <v>4.1613119999999999E-4</v>
      </c>
      <c r="P1751" s="20">
        <f t="shared" si="180"/>
        <v>62419</v>
      </c>
      <c r="Q1751" s="144"/>
      <c r="R1751" s="135"/>
      <c r="S1751" s="145"/>
      <c r="T1751" s="399"/>
      <c r="U1751" s="415"/>
      <c r="V1751" s="304"/>
      <c r="W1751" s="371"/>
      <c r="X1751" s="306"/>
      <c r="Y1751" s="307"/>
      <c r="Z1751" s="311"/>
      <c r="AA1751" s="329"/>
      <c r="AB1751" s="310"/>
      <c r="AC1751" s="362"/>
      <c r="AD1751" s="351"/>
      <c r="AE1751" s="360"/>
      <c r="AF1751" s="361"/>
      <c r="AG1751" s="351"/>
    </row>
    <row r="1752" spans="1:33" ht="15" hidden="1">
      <c r="A1752" s="76" t="s">
        <v>6540</v>
      </c>
      <c r="B1752" s="39" t="s">
        <v>4343</v>
      </c>
      <c r="C1752" s="40" t="s">
        <v>2258</v>
      </c>
      <c r="D1752" s="40" t="s">
        <v>2211</v>
      </c>
      <c r="E1752" s="40" t="s">
        <v>2122</v>
      </c>
      <c r="F1752" s="40" t="s">
        <v>2119</v>
      </c>
      <c r="G1752" s="42" t="s">
        <v>2108</v>
      </c>
      <c r="H1752" s="43" t="s">
        <v>3739</v>
      </c>
      <c r="I1752" s="263">
        <v>5529</v>
      </c>
      <c r="J1752" s="264">
        <v>837</v>
      </c>
      <c r="K1752" s="265">
        <v>156</v>
      </c>
      <c r="L1752" s="170">
        <v>1871.45</v>
      </c>
      <c r="M1752" s="24">
        <f t="shared" si="181"/>
        <v>2.8214867000000001E-2</v>
      </c>
      <c r="N1752" s="24">
        <f t="shared" si="182"/>
        <v>1.26190086E-2</v>
      </c>
      <c r="O1752" s="44">
        <f t="shared" si="183"/>
        <v>3.0652579999999998E-4</v>
      </c>
      <c r="P1752" s="20">
        <f t="shared" si="180"/>
        <v>45978</v>
      </c>
      <c r="Q1752" s="144"/>
      <c r="R1752" s="135"/>
      <c r="S1752" s="145"/>
      <c r="T1752" s="399"/>
      <c r="U1752" s="415"/>
      <c r="V1752" s="304"/>
      <c r="W1752" s="371"/>
      <c r="X1752" s="306"/>
      <c r="Y1752" s="307"/>
      <c r="Z1752" s="311"/>
      <c r="AA1752" s="329"/>
      <c r="AB1752" s="310"/>
      <c r="AC1752" s="362"/>
      <c r="AD1752" s="351"/>
      <c r="AE1752" s="360"/>
      <c r="AF1752" s="361"/>
      <c r="AG1752" s="351"/>
    </row>
    <row r="1753" spans="1:33" ht="15" hidden="1">
      <c r="A1753" s="76" t="s">
        <v>6541</v>
      </c>
      <c r="B1753" s="39" t="s">
        <v>4344</v>
      </c>
      <c r="C1753" s="40" t="s">
        <v>2258</v>
      </c>
      <c r="D1753" s="40" t="s">
        <v>2211</v>
      </c>
      <c r="E1753" s="40" t="s">
        <v>2124</v>
      </c>
      <c r="F1753" s="40" t="s">
        <v>2119</v>
      </c>
      <c r="G1753" s="42" t="s">
        <v>2108</v>
      </c>
      <c r="H1753" s="43" t="s">
        <v>3740</v>
      </c>
      <c r="I1753" s="263">
        <v>7438</v>
      </c>
      <c r="J1753" s="264">
        <v>1274</v>
      </c>
      <c r="K1753" s="265">
        <v>169</v>
      </c>
      <c r="L1753" s="170">
        <v>3379.33</v>
      </c>
      <c r="M1753" s="24">
        <f t="shared" si="181"/>
        <v>2.2721161600000001E-2</v>
      </c>
      <c r="N1753" s="24">
        <f t="shared" si="182"/>
        <v>8.5658281000000006E-3</v>
      </c>
      <c r="O1753" s="44">
        <f t="shared" si="183"/>
        <v>2.0807080000000001E-4</v>
      </c>
      <c r="P1753" s="20">
        <f t="shared" si="180"/>
        <v>31210</v>
      </c>
      <c r="Q1753" s="144"/>
      <c r="R1753" s="145"/>
      <c r="S1753" s="135"/>
      <c r="T1753" s="399"/>
      <c r="U1753" s="415"/>
      <c r="V1753" s="304"/>
      <c r="W1753" s="371"/>
      <c r="X1753" s="306"/>
      <c r="Y1753" s="307"/>
      <c r="Z1753" s="311"/>
      <c r="AA1753" s="329"/>
      <c r="AB1753" s="310"/>
      <c r="AC1753" s="362"/>
      <c r="AD1753" s="351"/>
      <c r="AE1753" s="360"/>
      <c r="AF1753" s="361"/>
      <c r="AG1753" s="351"/>
    </row>
    <row r="1754" spans="1:33" ht="15" hidden="1">
      <c r="A1754" s="76" t="s">
        <v>6542</v>
      </c>
      <c r="B1754" s="39" t="s">
        <v>4345</v>
      </c>
      <c r="C1754" s="40" t="s">
        <v>2258</v>
      </c>
      <c r="D1754" s="40" t="s">
        <v>2211</v>
      </c>
      <c r="E1754" s="40" t="s">
        <v>2126</v>
      </c>
      <c r="F1754" s="40" t="s">
        <v>2119</v>
      </c>
      <c r="G1754" s="42" t="s">
        <v>2108</v>
      </c>
      <c r="H1754" s="43" t="s">
        <v>3741</v>
      </c>
      <c r="I1754" s="263">
        <v>6361</v>
      </c>
      <c r="J1754" s="264">
        <v>1157</v>
      </c>
      <c r="K1754" s="265">
        <v>289</v>
      </c>
      <c r="L1754" s="170">
        <v>820.05</v>
      </c>
      <c r="M1754" s="24">
        <f t="shared" si="181"/>
        <v>4.5433108E-2</v>
      </c>
      <c r="N1754" s="24">
        <f t="shared" si="182"/>
        <v>6.4101098600000003E-2</v>
      </c>
      <c r="O1754" s="44">
        <f t="shared" si="183"/>
        <v>1.5570670000000001E-3</v>
      </c>
      <c r="P1754" s="20">
        <f t="shared" si="180"/>
        <v>233560</v>
      </c>
      <c r="Q1754" s="144"/>
      <c r="R1754" s="145"/>
      <c r="S1754" s="135"/>
      <c r="T1754" s="399"/>
      <c r="U1754" s="415"/>
      <c r="V1754" s="304"/>
      <c r="W1754" s="371"/>
      <c r="X1754" s="306"/>
      <c r="Y1754" s="307"/>
      <c r="Z1754" s="311"/>
      <c r="AA1754" s="329"/>
      <c r="AB1754" s="310"/>
      <c r="AC1754" s="362"/>
      <c r="AD1754" s="351"/>
      <c r="AE1754" s="360"/>
      <c r="AF1754" s="361"/>
      <c r="AG1754" s="351"/>
    </row>
    <row r="1755" spans="1:33" ht="15" hidden="1">
      <c r="A1755" s="76" t="s">
        <v>6543</v>
      </c>
      <c r="B1755" s="39" t="s">
        <v>4346</v>
      </c>
      <c r="C1755" s="40" t="s">
        <v>2258</v>
      </c>
      <c r="D1755" s="40" t="s">
        <v>2211</v>
      </c>
      <c r="E1755" s="40" t="s">
        <v>2133</v>
      </c>
      <c r="F1755" s="40" t="s">
        <v>2119</v>
      </c>
      <c r="G1755" s="42" t="s">
        <v>2108</v>
      </c>
      <c r="H1755" s="43" t="s">
        <v>3742</v>
      </c>
      <c r="I1755" s="263">
        <v>16270</v>
      </c>
      <c r="J1755" s="264">
        <v>3171</v>
      </c>
      <c r="K1755" s="265">
        <v>373</v>
      </c>
      <c r="L1755" s="170">
        <v>1076.1500000000001</v>
      </c>
      <c r="M1755" s="24">
        <f t="shared" si="181"/>
        <v>2.2925629900000001E-2</v>
      </c>
      <c r="N1755" s="24">
        <f t="shared" si="182"/>
        <v>6.7553010600000005E-2</v>
      </c>
      <c r="O1755" s="44">
        <f t="shared" si="183"/>
        <v>1.6409167000000001E-3</v>
      </c>
      <c r="P1755" s="20">
        <f t="shared" si="180"/>
        <v>246137</v>
      </c>
      <c r="Q1755" s="144"/>
      <c r="R1755" s="135"/>
      <c r="S1755" s="145"/>
      <c r="T1755" s="399"/>
      <c r="U1755" s="415"/>
      <c r="V1755" s="304"/>
      <c r="W1755" s="371"/>
      <c r="X1755" s="306"/>
      <c r="Y1755" s="307"/>
      <c r="Z1755" s="311"/>
      <c r="AA1755" s="329"/>
      <c r="AB1755" s="310"/>
      <c r="AC1755" s="362"/>
      <c r="AD1755" s="351"/>
      <c r="AE1755" s="360"/>
      <c r="AF1755" s="361"/>
      <c r="AG1755" s="351"/>
    </row>
    <row r="1756" spans="1:33" ht="15" hidden="1">
      <c r="A1756" s="76" t="s">
        <v>6544</v>
      </c>
      <c r="B1756" s="39" t="s">
        <v>4347</v>
      </c>
      <c r="C1756" s="40" t="s">
        <v>2258</v>
      </c>
      <c r="D1756" s="40" t="s">
        <v>2211</v>
      </c>
      <c r="E1756" s="40" t="s">
        <v>2157</v>
      </c>
      <c r="F1756" s="40" t="s">
        <v>2119</v>
      </c>
      <c r="G1756" s="42" t="s">
        <v>2108</v>
      </c>
      <c r="H1756" s="43" t="s">
        <v>3743</v>
      </c>
      <c r="I1756" s="263">
        <v>12046</v>
      </c>
      <c r="J1756" s="264">
        <v>2150</v>
      </c>
      <c r="K1756" s="265">
        <v>381</v>
      </c>
      <c r="L1756" s="170">
        <v>1199.2</v>
      </c>
      <c r="M1756" s="24">
        <f t="shared" si="181"/>
        <v>3.1628756399999999E-2</v>
      </c>
      <c r="N1756" s="24">
        <f t="shared" si="182"/>
        <v>5.6705992500000003E-2</v>
      </c>
      <c r="O1756" s="44">
        <f t="shared" si="183"/>
        <v>1.3774339E-3</v>
      </c>
      <c r="P1756" s="20">
        <f t="shared" si="180"/>
        <v>206615</v>
      </c>
      <c r="Q1756" s="144"/>
      <c r="R1756" s="145"/>
      <c r="S1756" s="135"/>
      <c r="T1756" s="399"/>
      <c r="U1756" s="415"/>
      <c r="V1756" s="304"/>
      <c r="W1756" s="371"/>
      <c r="X1756" s="306"/>
      <c r="Y1756" s="307"/>
      <c r="Z1756" s="311"/>
      <c r="AA1756" s="329"/>
      <c r="AB1756" s="310"/>
      <c r="AC1756" s="362"/>
      <c r="AD1756" s="351"/>
      <c r="AE1756" s="360"/>
      <c r="AF1756" s="361"/>
      <c r="AG1756" s="351"/>
    </row>
    <row r="1757" spans="1:33" ht="15" hidden="1">
      <c r="A1757" s="76" t="s">
        <v>6545</v>
      </c>
      <c r="B1757" s="39" t="s">
        <v>4348</v>
      </c>
      <c r="C1757" s="40" t="s">
        <v>2258</v>
      </c>
      <c r="D1757" s="40" t="s">
        <v>2211</v>
      </c>
      <c r="E1757" s="40" t="s">
        <v>2159</v>
      </c>
      <c r="F1757" s="40" t="s">
        <v>2119</v>
      </c>
      <c r="G1757" s="42" t="s">
        <v>2108</v>
      </c>
      <c r="H1757" s="43" t="s">
        <v>3744</v>
      </c>
      <c r="I1757" s="263">
        <v>17816</v>
      </c>
      <c r="J1757" s="264">
        <v>3392</v>
      </c>
      <c r="K1757" s="265">
        <v>228</v>
      </c>
      <c r="L1757" s="170">
        <v>1516.26</v>
      </c>
      <c r="M1757" s="24">
        <f t="shared" si="181"/>
        <v>1.2797485399999999E-2</v>
      </c>
      <c r="N1757" s="24">
        <f t="shared" si="182"/>
        <v>2.8629041500000001E-2</v>
      </c>
      <c r="O1757" s="44">
        <f t="shared" si="183"/>
        <v>6.954223E-4</v>
      </c>
      <c r="P1757" s="20">
        <f t="shared" si="180"/>
        <v>104313</v>
      </c>
      <c r="Q1757" s="144"/>
      <c r="R1757" s="145"/>
      <c r="S1757" s="135"/>
      <c r="T1757" s="399"/>
      <c r="U1757" s="415"/>
      <c r="V1757" s="304"/>
      <c r="W1757" s="371"/>
      <c r="X1757" s="306"/>
      <c r="Y1757" s="307"/>
      <c r="Z1757" s="311"/>
      <c r="AA1757" s="329"/>
      <c r="AB1757" s="310"/>
      <c r="AC1757" s="362"/>
      <c r="AD1757" s="351"/>
      <c r="AE1757" s="360"/>
      <c r="AF1757" s="361"/>
      <c r="AG1757" s="351"/>
    </row>
    <row r="1758" spans="1:33" ht="15" hidden="1">
      <c r="A1758" s="76" t="s">
        <v>6546</v>
      </c>
      <c r="B1758" s="39" t="s">
        <v>4349</v>
      </c>
      <c r="C1758" s="40" t="s">
        <v>2258</v>
      </c>
      <c r="D1758" s="40" t="s">
        <v>2211</v>
      </c>
      <c r="E1758" s="40" t="s">
        <v>2172</v>
      </c>
      <c r="F1758" s="40" t="s">
        <v>2119</v>
      </c>
      <c r="G1758" s="42" t="s">
        <v>2108</v>
      </c>
      <c r="H1758" s="43" t="s">
        <v>3738</v>
      </c>
      <c r="I1758" s="263">
        <v>25818</v>
      </c>
      <c r="J1758" s="264">
        <v>4761</v>
      </c>
      <c r="K1758" s="265">
        <v>118</v>
      </c>
      <c r="L1758" s="170">
        <v>1508.15</v>
      </c>
      <c r="M1758" s="24">
        <f t="shared" si="181"/>
        <v>4.5704546999999996E-3</v>
      </c>
      <c r="N1758" s="24">
        <f t="shared" si="182"/>
        <v>1.4428229799999999E-2</v>
      </c>
      <c r="O1758" s="44">
        <f t="shared" si="183"/>
        <v>3.5047319999999998E-4</v>
      </c>
      <c r="P1758" s="20">
        <f t="shared" si="180"/>
        <v>52570</v>
      </c>
      <c r="Q1758" s="144"/>
      <c r="R1758" s="145"/>
      <c r="S1758" s="135"/>
      <c r="T1758" s="399"/>
      <c r="U1758" s="415"/>
      <c r="V1758" s="304"/>
      <c r="W1758" s="371"/>
      <c r="X1758" s="306"/>
      <c r="Y1758" s="307"/>
      <c r="Z1758" s="311"/>
      <c r="AA1758" s="329"/>
      <c r="AB1758" s="310"/>
      <c r="AC1758" s="362"/>
      <c r="AD1758" s="351"/>
      <c r="AE1758" s="360"/>
      <c r="AF1758" s="361"/>
      <c r="AG1758" s="351"/>
    </row>
    <row r="1759" spans="1:33" ht="15" hidden="1">
      <c r="A1759" s="76" t="s">
        <v>6547</v>
      </c>
      <c r="B1759" s="39" t="s">
        <v>4350</v>
      </c>
      <c r="C1759" s="40" t="s">
        <v>2258</v>
      </c>
      <c r="D1759" s="40" t="s">
        <v>2215</v>
      </c>
      <c r="E1759" s="40" t="s">
        <v>2116</v>
      </c>
      <c r="F1759" s="40">
        <v>3</v>
      </c>
      <c r="G1759" s="42" t="s">
        <v>2109</v>
      </c>
      <c r="H1759" s="43" t="s">
        <v>3745</v>
      </c>
      <c r="I1759" s="263">
        <v>9263</v>
      </c>
      <c r="J1759" s="264">
        <v>1369</v>
      </c>
      <c r="K1759" s="265">
        <v>378</v>
      </c>
      <c r="L1759" s="170">
        <v>1029.71</v>
      </c>
      <c r="M1759" s="24">
        <f t="shared" si="181"/>
        <v>4.0807513699999999E-2</v>
      </c>
      <c r="N1759" s="24">
        <f t="shared" si="182"/>
        <v>5.4253611399999999E-2</v>
      </c>
      <c r="O1759" s="44">
        <f t="shared" si="183"/>
        <v>1.3178636000000001E-3</v>
      </c>
      <c r="P1759" s="20">
        <f t="shared" si="180"/>
        <v>197679</v>
      </c>
      <c r="Q1759" s="144"/>
      <c r="R1759" s="145"/>
      <c r="S1759" s="135"/>
      <c r="T1759" s="399"/>
      <c r="U1759" s="415"/>
      <c r="V1759" s="304"/>
      <c r="W1759" s="371"/>
      <c r="X1759" s="306"/>
      <c r="Y1759" s="307"/>
      <c r="Z1759" s="311"/>
      <c r="AA1759" s="329"/>
      <c r="AB1759" s="310"/>
      <c r="AC1759" s="362"/>
      <c r="AD1759" s="351"/>
      <c r="AE1759" s="360"/>
      <c r="AF1759" s="361"/>
      <c r="AG1759" s="351"/>
    </row>
    <row r="1760" spans="1:33" ht="15" hidden="1">
      <c r="A1760" s="76" t="s">
        <v>6548</v>
      </c>
      <c r="B1760" s="39" t="s">
        <v>4351</v>
      </c>
      <c r="C1760" s="40" t="s">
        <v>2258</v>
      </c>
      <c r="D1760" s="40" t="s">
        <v>2215</v>
      </c>
      <c r="E1760" s="40" t="s">
        <v>2115</v>
      </c>
      <c r="F1760" s="40" t="s">
        <v>2119</v>
      </c>
      <c r="G1760" s="42" t="s">
        <v>2108</v>
      </c>
      <c r="H1760" s="43" t="s">
        <v>3746</v>
      </c>
      <c r="I1760" s="263">
        <v>3649</v>
      </c>
      <c r="J1760" s="264">
        <v>600</v>
      </c>
      <c r="K1760" s="265">
        <v>121</v>
      </c>
      <c r="L1760" s="170">
        <v>1445.05</v>
      </c>
      <c r="M1760" s="24">
        <f t="shared" si="181"/>
        <v>3.3159769700000001E-2</v>
      </c>
      <c r="N1760" s="24">
        <f t="shared" si="182"/>
        <v>1.3768285999999999E-2</v>
      </c>
      <c r="O1760" s="44">
        <f t="shared" si="183"/>
        <v>3.344426E-4</v>
      </c>
      <c r="P1760" s="20">
        <f t="shared" si="180"/>
        <v>50166</v>
      </c>
      <c r="Q1760" s="144"/>
      <c r="R1760" s="145"/>
      <c r="S1760" s="135"/>
      <c r="T1760" s="399"/>
      <c r="U1760" s="415"/>
      <c r="V1760" s="304"/>
      <c r="W1760" s="371"/>
      <c r="X1760" s="306"/>
      <c r="Y1760" s="307"/>
      <c r="Z1760" s="311"/>
      <c r="AA1760" s="329"/>
      <c r="AB1760" s="310"/>
      <c r="AC1760" s="362"/>
      <c r="AD1760" s="351"/>
      <c r="AE1760" s="360"/>
      <c r="AF1760" s="361"/>
      <c r="AG1760" s="351"/>
    </row>
    <row r="1761" spans="1:33" ht="15" hidden="1">
      <c r="A1761" s="76" t="s">
        <v>6549</v>
      </c>
      <c r="B1761" s="39" t="s">
        <v>4352</v>
      </c>
      <c r="C1761" s="40" t="s">
        <v>2258</v>
      </c>
      <c r="D1761" s="40" t="s">
        <v>2215</v>
      </c>
      <c r="E1761" s="40" t="s">
        <v>2120</v>
      </c>
      <c r="F1761" s="40" t="s">
        <v>2119</v>
      </c>
      <c r="G1761" s="42" t="s">
        <v>2108</v>
      </c>
      <c r="H1761" s="43" t="s">
        <v>3747</v>
      </c>
      <c r="I1761" s="263">
        <v>3960</v>
      </c>
      <c r="J1761" s="264">
        <v>543</v>
      </c>
      <c r="K1761" s="265">
        <v>146</v>
      </c>
      <c r="L1761" s="170">
        <v>1084.04</v>
      </c>
      <c r="M1761" s="24">
        <f t="shared" si="181"/>
        <v>3.6868686800000001E-2</v>
      </c>
      <c r="N1761" s="24">
        <f t="shared" si="182"/>
        <v>1.8467673600000001E-2</v>
      </c>
      <c r="O1761" s="44">
        <f t="shared" si="183"/>
        <v>4.4859449999999998E-4</v>
      </c>
      <c r="P1761" s="20">
        <f t="shared" si="180"/>
        <v>67289</v>
      </c>
      <c r="Q1761" s="144"/>
      <c r="R1761" s="145"/>
      <c r="S1761" s="135"/>
      <c r="T1761" s="399"/>
      <c r="U1761" s="415"/>
      <c r="V1761" s="304"/>
      <c r="W1761" s="371"/>
      <c r="X1761" s="306"/>
      <c r="Y1761" s="307"/>
      <c r="Z1761" s="311"/>
      <c r="AA1761" s="329"/>
      <c r="AB1761" s="310"/>
      <c r="AC1761" s="362"/>
      <c r="AD1761" s="351"/>
      <c r="AE1761" s="360"/>
      <c r="AF1761" s="361"/>
      <c r="AG1761" s="351"/>
    </row>
    <row r="1762" spans="1:33" ht="15" hidden="1">
      <c r="A1762" s="76" t="s">
        <v>6550</v>
      </c>
      <c r="B1762" s="39" t="s">
        <v>4353</v>
      </c>
      <c r="C1762" s="40" t="s">
        <v>2258</v>
      </c>
      <c r="D1762" s="40" t="s">
        <v>2215</v>
      </c>
      <c r="E1762" s="40" t="s">
        <v>2122</v>
      </c>
      <c r="F1762" s="40" t="s">
        <v>2119</v>
      </c>
      <c r="G1762" s="42" t="s">
        <v>2108</v>
      </c>
      <c r="H1762" s="43" t="s">
        <v>3748</v>
      </c>
      <c r="I1762" s="263">
        <v>6263</v>
      </c>
      <c r="J1762" s="264">
        <v>923</v>
      </c>
      <c r="K1762" s="265">
        <v>104</v>
      </c>
      <c r="L1762" s="170">
        <v>965.83</v>
      </c>
      <c r="M1762" s="24">
        <f t="shared" si="181"/>
        <v>1.66054606E-2</v>
      </c>
      <c r="N1762" s="24">
        <f t="shared" si="182"/>
        <v>1.5869086800000001E-2</v>
      </c>
      <c r="O1762" s="44">
        <f t="shared" si="183"/>
        <v>3.8547279999999999E-4</v>
      </c>
      <c r="P1762" s="20">
        <f t="shared" si="180"/>
        <v>57820</v>
      </c>
      <c r="Q1762" s="144"/>
      <c r="R1762" s="135"/>
      <c r="S1762" s="145"/>
      <c r="T1762" s="399"/>
      <c r="U1762" s="415"/>
      <c r="V1762" s="304"/>
      <c r="W1762" s="371"/>
      <c r="X1762" s="306"/>
      <c r="Y1762" s="307"/>
      <c r="Z1762" s="311"/>
      <c r="AA1762" s="329"/>
      <c r="AB1762" s="310"/>
      <c r="AC1762" s="362"/>
      <c r="AD1762" s="351"/>
      <c r="AE1762" s="360"/>
      <c r="AF1762" s="361"/>
      <c r="AG1762" s="351"/>
    </row>
    <row r="1763" spans="1:33" ht="15" hidden="1">
      <c r="A1763" s="76" t="s">
        <v>6551</v>
      </c>
      <c r="B1763" s="39" t="s">
        <v>4354</v>
      </c>
      <c r="C1763" s="40" t="s">
        <v>2258</v>
      </c>
      <c r="D1763" s="40" t="s">
        <v>2215</v>
      </c>
      <c r="E1763" s="40" t="s">
        <v>2124</v>
      </c>
      <c r="F1763" s="40">
        <v>3</v>
      </c>
      <c r="G1763" s="42" t="s">
        <v>2109</v>
      </c>
      <c r="H1763" s="43" t="s">
        <v>3749</v>
      </c>
      <c r="I1763" s="263">
        <v>18434</v>
      </c>
      <c r="J1763" s="264">
        <v>2588</v>
      </c>
      <c r="K1763" s="265">
        <v>185</v>
      </c>
      <c r="L1763" s="170">
        <v>1705.5</v>
      </c>
      <c r="M1763" s="24">
        <f t="shared" si="181"/>
        <v>1.00358034E-2</v>
      </c>
      <c r="N1763" s="24">
        <f t="shared" si="182"/>
        <v>1.5228765199999999E-2</v>
      </c>
      <c r="O1763" s="44">
        <f t="shared" si="183"/>
        <v>3.6991889999999999E-4</v>
      </c>
      <c r="P1763" s="20">
        <f t="shared" si="180"/>
        <v>55487</v>
      </c>
      <c r="Q1763" s="144"/>
      <c r="R1763" s="135"/>
      <c r="S1763" s="145"/>
      <c r="T1763" s="399"/>
      <c r="U1763" s="415"/>
      <c r="V1763" s="304"/>
      <c r="W1763" s="371"/>
      <c r="X1763" s="306"/>
      <c r="Y1763" s="307"/>
      <c r="Z1763" s="311"/>
      <c r="AA1763" s="329"/>
      <c r="AB1763" s="310"/>
      <c r="AC1763" s="362"/>
      <c r="AD1763" s="351"/>
      <c r="AE1763" s="360"/>
      <c r="AF1763" s="361"/>
      <c r="AG1763" s="351"/>
    </row>
    <row r="1764" spans="1:33" ht="15" hidden="1">
      <c r="A1764" s="76" t="s">
        <v>6552</v>
      </c>
      <c r="B1764" s="39" t="s">
        <v>4355</v>
      </c>
      <c r="C1764" s="40" t="s">
        <v>2258</v>
      </c>
      <c r="D1764" s="40" t="s">
        <v>2292</v>
      </c>
      <c r="E1764" s="40" t="s">
        <v>2116</v>
      </c>
      <c r="F1764" s="40" t="s">
        <v>2117</v>
      </c>
      <c r="G1764" s="42" t="s">
        <v>2107</v>
      </c>
      <c r="H1764" s="43" t="s">
        <v>3750</v>
      </c>
      <c r="I1764" s="263">
        <v>466631</v>
      </c>
      <c r="J1764" s="264">
        <v>54043</v>
      </c>
      <c r="K1764" s="265">
        <v>733</v>
      </c>
      <c r="L1764" s="170">
        <v>2541.4699999999998</v>
      </c>
      <c r="M1764" s="24">
        <f t="shared" si="181"/>
        <v>1.5708343E-3</v>
      </c>
      <c r="N1764" s="24">
        <f t="shared" si="182"/>
        <v>3.3402951E-2</v>
      </c>
      <c r="O1764" s="44">
        <f t="shared" si="183"/>
        <v>8.1138439999999998E-4</v>
      </c>
      <c r="P1764" s="20">
        <f t="shared" si="180"/>
        <v>121707</v>
      </c>
      <c r="Q1764" s="144"/>
      <c r="R1764" s="145"/>
      <c r="S1764" s="135"/>
      <c r="T1764" s="399"/>
      <c r="U1764" s="415"/>
      <c r="V1764" s="304"/>
      <c r="W1764" s="371"/>
      <c r="X1764" s="306"/>
      <c r="Y1764" s="307"/>
      <c r="Z1764" s="311"/>
      <c r="AA1764" s="329"/>
      <c r="AB1764" s="310"/>
      <c r="AC1764" s="362"/>
      <c r="AD1764" s="351"/>
      <c r="AE1764" s="360"/>
      <c r="AF1764" s="361"/>
      <c r="AG1764" s="351"/>
    </row>
    <row r="1765" spans="1:33" ht="15" hidden="1">
      <c r="A1765" s="76" t="s">
        <v>6553</v>
      </c>
      <c r="B1765" s="39" t="s">
        <v>4356</v>
      </c>
      <c r="C1765" s="40" t="s">
        <v>2258</v>
      </c>
      <c r="D1765" s="40" t="s">
        <v>2294</v>
      </c>
      <c r="E1765" s="40" t="s">
        <v>2116</v>
      </c>
      <c r="F1765" s="40" t="s">
        <v>2117</v>
      </c>
      <c r="G1765" s="42" t="s">
        <v>2107</v>
      </c>
      <c r="H1765" s="43" t="s">
        <v>3751</v>
      </c>
      <c r="I1765" s="263">
        <v>246309</v>
      </c>
      <c r="J1765" s="264">
        <v>28626</v>
      </c>
      <c r="K1765" s="265">
        <v>247</v>
      </c>
      <c r="L1765" s="170">
        <v>2227.7800000000002</v>
      </c>
      <c r="M1765" s="24">
        <f t="shared" si="181"/>
        <v>1.0028054E-3</v>
      </c>
      <c r="N1765" s="24">
        <f t="shared" si="182"/>
        <v>1.28856114E-2</v>
      </c>
      <c r="O1765" s="44">
        <f t="shared" si="183"/>
        <v>3.1300179999999998E-4</v>
      </c>
      <c r="P1765" s="20">
        <f t="shared" si="180"/>
        <v>46950</v>
      </c>
      <c r="Q1765" s="144"/>
      <c r="R1765" s="145"/>
      <c r="S1765" s="135"/>
      <c r="T1765" s="399"/>
      <c r="U1765" s="415"/>
      <c r="V1765" s="304"/>
      <c r="W1765" s="371"/>
      <c r="X1765" s="306"/>
      <c r="Y1765" s="307"/>
      <c r="Z1765" s="311"/>
      <c r="AA1765" s="329"/>
      <c r="AB1765" s="310"/>
      <c r="AC1765" s="362"/>
      <c r="AD1765" s="351"/>
      <c r="AE1765" s="360"/>
      <c r="AF1765" s="361"/>
      <c r="AG1765" s="351"/>
    </row>
    <row r="1766" spans="1:33" ht="15" hidden="1">
      <c r="A1766" s="76" t="s">
        <v>6554</v>
      </c>
      <c r="B1766" s="39" t="s">
        <v>4357</v>
      </c>
      <c r="C1766" s="40" t="s">
        <v>2258</v>
      </c>
      <c r="D1766" s="40" t="s">
        <v>2427</v>
      </c>
      <c r="E1766" s="40" t="s">
        <v>2116</v>
      </c>
      <c r="F1766" s="40" t="s">
        <v>2117</v>
      </c>
      <c r="G1766" s="42" t="s">
        <v>2107</v>
      </c>
      <c r="H1766" s="43" t="s">
        <v>3752</v>
      </c>
      <c r="I1766" s="263">
        <v>91007</v>
      </c>
      <c r="J1766" s="264">
        <v>10450</v>
      </c>
      <c r="K1766" s="265">
        <v>577</v>
      </c>
      <c r="L1766" s="170">
        <v>1615.31</v>
      </c>
      <c r="M1766" s="24">
        <f t="shared" si="181"/>
        <v>6.3401715999999997E-3</v>
      </c>
      <c r="N1766" s="24">
        <f t="shared" si="182"/>
        <v>4.1016766500000003E-2</v>
      </c>
      <c r="O1766" s="44">
        <f t="shared" si="183"/>
        <v>9.9633009999999995E-4</v>
      </c>
      <c r="P1766" s="20">
        <f t="shared" si="180"/>
        <v>149449</v>
      </c>
      <c r="Q1766" s="144"/>
      <c r="R1766" s="135"/>
      <c r="S1766" s="145"/>
      <c r="T1766" s="399"/>
      <c r="U1766" s="415"/>
      <c r="V1766" s="304"/>
      <c r="W1766" s="371"/>
      <c r="X1766" s="306"/>
      <c r="Y1766" s="307"/>
      <c r="Z1766" s="311"/>
      <c r="AA1766" s="329"/>
      <c r="AB1766" s="310"/>
      <c r="AC1766" s="362"/>
      <c r="AD1766" s="351"/>
      <c r="AE1766" s="360"/>
      <c r="AF1766" s="361"/>
      <c r="AG1766" s="351"/>
    </row>
    <row r="1767" spans="1:33" ht="15.75" hidden="1" thickBot="1">
      <c r="A1767" s="98" t="s">
        <v>6555</v>
      </c>
      <c r="B1767" s="79" t="s">
        <v>4358</v>
      </c>
      <c r="C1767" s="80" t="s">
        <v>2258</v>
      </c>
      <c r="D1767" s="80" t="s">
        <v>2296</v>
      </c>
      <c r="E1767" s="80" t="s">
        <v>2116</v>
      </c>
      <c r="F1767" s="80" t="s">
        <v>2117</v>
      </c>
      <c r="G1767" s="81" t="s">
        <v>2107</v>
      </c>
      <c r="H1767" s="82" t="s">
        <v>3753</v>
      </c>
      <c r="I1767" s="263">
        <v>36046</v>
      </c>
      <c r="J1767" s="264">
        <v>3159</v>
      </c>
      <c r="K1767" s="265">
        <v>20</v>
      </c>
      <c r="L1767" s="170">
        <v>2795.29</v>
      </c>
      <c r="M1767" s="84">
        <f t="shared" si="181"/>
        <v>5.5484649999999996E-4</v>
      </c>
      <c r="N1767" s="84">
        <f t="shared" si="182"/>
        <v>6.2704049999999999E-4</v>
      </c>
      <c r="O1767" s="85">
        <f t="shared" si="183"/>
        <v>1.5231299999999999E-5</v>
      </c>
      <c r="P1767" s="20">
        <f t="shared" si="180"/>
        <v>2284</v>
      </c>
      <c r="Q1767" s="146"/>
      <c r="R1767" s="155"/>
      <c r="S1767" s="147"/>
      <c r="T1767" s="400"/>
      <c r="U1767" s="418"/>
      <c r="V1767" s="304"/>
      <c r="W1767" s="371"/>
      <c r="X1767" s="306"/>
      <c r="Y1767" s="307"/>
      <c r="Z1767" s="311"/>
      <c r="AA1767" s="329"/>
      <c r="AB1767" s="310"/>
      <c r="AC1767" s="362"/>
      <c r="AD1767" s="351"/>
      <c r="AE1767" s="360"/>
      <c r="AF1767" s="361"/>
      <c r="AG1767" s="351"/>
    </row>
    <row r="1768" spans="1:33" s="11" customFormat="1" ht="16.5" hidden="1" thickBot="1">
      <c r="A1768" s="107" t="s">
        <v>4983</v>
      </c>
      <c r="B1768" s="108"/>
      <c r="C1768" s="88">
        <v>22</v>
      </c>
      <c r="D1768" s="89" t="s">
        <v>1684</v>
      </c>
      <c r="E1768" s="90"/>
      <c r="F1768" s="90"/>
      <c r="G1768" s="91"/>
      <c r="H1768" s="92"/>
      <c r="I1768" s="162">
        <f>SUM(I1645:I1767)</f>
        <v>2333523</v>
      </c>
      <c r="J1768" s="162">
        <f>SUM(J1645:J1767)</f>
        <v>327226</v>
      </c>
      <c r="K1768" s="212">
        <f>SUBTOTAL(9,K1645:K1767)</f>
        <v>20584</v>
      </c>
      <c r="L1768" s="94"/>
      <c r="M1768" s="94"/>
      <c r="N1768" s="94"/>
      <c r="O1768" s="96"/>
      <c r="P1768" s="97">
        <f>SUM(P1645:P1767)</f>
        <v>8948505</v>
      </c>
      <c r="Q1768" s="97"/>
      <c r="R1768" s="97"/>
      <c r="S1768" s="97"/>
      <c r="T1768" s="300"/>
      <c r="U1768" s="211"/>
      <c r="V1768" s="308"/>
      <c r="W1768" s="370"/>
      <c r="X1768" s="308"/>
      <c r="Y1768" s="308"/>
      <c r="Z1768" s="308"/>
      <c r="AA1768" s="308"/>
      <c r="AB1768" s="308"/>
      <c r="AC1768" s="359"/>
      <c r="AD1768" s="359"/>
      <c r="AE1768" s="359"/>
      <c r="AF1768" s="359"/>
      <c r="AG1768" s="359"/>
    </row>
    <row r="1769" spans="1:33" ht="15" hidden="1">
      <c r="A1769" s="99" t="s">
        <v>6556</v>
      </c>
      <c r="B1769" s="100" t="s">
        <v>4359</v>
      </c>
      <c r="C1769" s="101" t="s">
        <v>2271</v>
      </c>
      <c r="D1769" s="101" t="s">
        <v>2116</v>
      </c>
      <c r="E1769" s="101" t="s">
        <v>2116</v>
      </c>
      <c r="F1769" s="101" t="s">
        <v>2117</v>
      </c>
      <c r="G1769" s="102" t="s">
        <v>2107</v>
      </c>
      <c r="H1769" s="103" t="s">
        <v>3754</v>
      </c>
      <c r="I1769" s="266">
        <v>56804</v>
      </c>
      <c r="J1769" s="267">
        <v>6712</v>
      </c>
      <c r="K1769" s="268">
        <v>364</v>
      </c>
      <c r="L1769" s="170">
        <v>1945.51</v>
      </c>
      <c r="M1769" s="105">
        <f t="shared" ref="M1769:M1800" si="184" xml:space="preserve"> ROUNDDOWN(K1769/I1769,10)</f>
        <v>6.4079994000000003E-3</v>
      </c>
      <c r="N1769" s="105">
        <f t="shared" ref="N1769:N1800" si="185">ROUNDDOWN(J1769*M1769/L1769,10)</f>
        <v>2.21075666E-2</v>
      </c>
      <c r="O1769" s="106">
        <f t="shared" ref="O1769:O1800" si="186">ROUNDDOWN(N1769/$N$2499,10)</f>
        <v>5.3701040000000001E-4</v>
      </c>
      <c r="P1769" s="20">
        <f t="shared" si="180"/>
        <v>80551</v>
      </c>
      <c r="Q1769" s="126"/>
      <c r="R1769" s="126"/>
      <c r="S1769" s="126"/>
      <c r="T1769" s="380"/>
      <c r="U1769" s="419"/>
      <c r="V1769" s="304"/>
      <c r="W1769" s="371"/>
      <c r="X1769" s="306"/>
      <c r="Y1769" s="307"/>
      <c r="Z1769" s="311"/>
      <c r="AA1769" s="336"/>
      <c r="AB1769" s="304"/>
      <c r="AC1769" s="351"/>
      <c r="AD1769" s="351"/>
      <c r="AE1769" s="360"/>
      <c r="AF1769" s="361"/>
      <c r="AG1769" s="351"/>
    </row>
    <row r="1770" spans="1:33" ht="15" hidden="1">
      <c r="A1770" s="76" t="s">
        <v>6557</v>
      </c>
      <c r="B1770" s="39" t="s">
        <v>4360</v>
      </c>
      <c r="C1770" s="40" t="s">
        <v>2271</v>
      </c>
      <c r="D1770" s="40" t="s">
        <v>2116</v>
      </c>
      <c r="E1770" s="40" t="s">
        <v>2115</v>
      </c>
      <c r="F1770" s="40" t="s">
        <v>2117</v>
      </c>
      <c r="G1770" s="42" t="s">
        <v>2107</v>
      </c>
      <c r="H1770" s="43" t="s">
        <v>3755</v>
      </c>
      <c r="I1770" s="269">
        <v>31677</v>
      </c>
      <c r="J1770" s="267">
        <v>3466</v>
      </c>
      <c r="K1770" s="268">
        <v>60</v>
      </c>
      <c r="L1770" s="170">
        <v>1821.86</v>
      </c>
      <c r="M1770" s="24">
        <f t="shared" si="184"/>
        <v>1.8941187E-3</v>
      </c>
      <c r="N1770" s="24">
        <f t="shared" si="185"/>
        <v>3.6034686000000001E-3</v>
      </c>
      <c r="O1770" s="44">
        <f t="shared" si="186"/>
        <v>8.7531100000000006E-5</v>
      </c>
      <c r="P1770" s="20">
        <f t="shared" si="180"/>
        <v>13129</v>
      </c>
      <c r="Q1770" s="129"/>
      <c r="R1770" s="153"/>
      <c r="S1770" s="129"/>
      <c r="T1770" s="381"/>
      <c r="U1770" s="415"/>
      <c r="V1770" s="304"/>
      <c r="W1770" s="371"/>
      <c r="X1770" s="306"/>
      <c r="Y1770" s="307"/>
      <c r="Z1770" s="311"/>
      <c r="AA1770" s="336"/>
      <c r="AB1770" s="304"/>
      <c r="AC1770" s="351"/>
      <c r="AD1770" s="351"/>
      <c r="AE1770" s="360"/>
      <c r="AF1770" s="361"/>
      <c r="AG1770" s="351"/>
    </row>
    <row r="1771" spans="1:33" ht="15" hidden="1">
      <c r="A1771" s="76" t="s">
        <v>6558</v>
      </c>
      <c r="B1771" s="39" t="s">
        <v>4361</v>
      </c>
      <c r="C1771" s="40" t="s">
        <v>2271</v>
      </c>
      <c r="D1771" s="40" t="s">
        <v>2116</v>
      </c>
      <c r="E1771" s="40" t="s">
        <v>2120</v>
      </c>
      <c r="F1771" s="40" t="s">
        <v>2117</v>
      </c>
      <c r="G1771" s="42" t="s">
        <v>2107</v>
      </c>
      <c r="H1771" s="43" t="s">
        <v>3756</v>
      </c>
      <c r="I1771" s="269">
        <v>8936</v>
      </c>
      <c r="J1771" s="267">
        <v>981</v>
      </c>
      <c r="K1771" s="268">
        <v>43</v>
      </c>
      <c r="L1771" s="170">
        <v>1539.03</v>
      </c>
      <c r="M1771" s="24">
        <f t="shared" si="184"/>
        <v>4.8119963999999999E-3</v>
      </c>
      <c r="N1771" s="24">
        <f t="shared" si="185"/>
        <v>3.0672361000000001E-3</v>
      </c>
      <c r="O1771" s="44">
        <f t="shared" si="186"/>
        <v>7.4505599999999994E-5</v>
      </c>
      <c r="P1771" s="20">
        <f t="shared" si="180"/>
        <v>11175</v>
      </c>
      <c r="Q1771" s="127"/>
      <c r="R1771" s="127"/>
      <c r="S1771" s="127"/>
      <c r="T1771" s="381"/>
      <c r="U1771" s="415"/>
      <c r="V1771" s="304"/>
      <c r="W1771" s="371"/>
      <c r="X1771" s="306"/>
      <c r="Y1771" s="307"/>
      <c r="Z1771" s="311"/>
      <c r="AA1771" s="336"/>
      <c r="AB1771" s="304"/>
      <c r="AC1771" s="351"/>
      <c r="AD1771" s="351"/>
      <c r="AE1771" s="360"/>
      <c r="AF1771" s="361"/>
      <c r="AG1771" s="351"/>
    </row>
    <row r="1772" spans="1:33" ht="15" hidden="1">
      <c r="A1772" s="76" t="s">
        <v>6559</v>
      </c>
      <c r="B1772" s="39" t="s">
        <v>4362</v>
      </c>
      <c r="C1772" s="40" t="s">
        <v>2271</v>
      </c>
      <c r="D1772" s="40" t="s">
        <v>2116</v>
      </c>
      <c r="E1772" s="40" t="s">
        <v>2122</v>
      </c>
      <c r="F1772" s="40" t="s">
        <v>2119</v>
      </c>
      <c r="G1772" s="42" t="s">
        <v>2108</v>
      </c>
      <c r="H1772" s="43" t="s">
        <v>2348</v>
      </c>
      <c r="I1772" s="269">
        <v>12044</v>
      </c>
      <c r="J1772" s="267">
        <v>1515</v>
      </c>
      <c r="K1772" s="268">
        <v>62</v>
      </c>
      <c r="L1772" s="170">
        <v>1832.6</v>
      </c>
      <c r="M1772" s="24">
        <f t="shared" si="184"/>
        <v>5.1477913999999998E-3</v>
      </c>
      <c r="N1772" s="24">
        <f t="shared" si="185"/>
        <v>4.2556497999999996E-3</v>
      </c>
      <c r="O1772" s="44">
        <f t="shared" si="186"/>
        <v>1.0337309999999999E-4</v>
      </c>
      <c r="P1772" s="20">
        <f t="shared" si="180"/>
        <v>15505</v>
      </c>
      <c r="Q1772" s="127"/>
      <c r="R1772" s="127"/>
      <c r="S1772" s="127"/>
      <c r="T1772" s="381"/>
      <c r="U1772" s="415"/>
      <c r="V1772" s="304"/>
      <c r="W1772" s="371"/>
      <c r="X1772" s="306"/>
      <c r="Y1772" s="307"/>
      <c r="Z1772" s="311"/>
      <c r="AA1772" s="336"/>
      <c r="AB1772" s="304"/>
      <c r="AC1772" s="351"/>
      <c r="AD1772" s="351"/>
      <c r="AE1772" s="360"/>
      <c r="AF1772" s="361"/>
      <c r="AG1772" s="351"/>
    </row>
    <row r="1773" spans="1:33" ht="15" hidden="1">
      <c r="A1773" s="76" t="s">
        <v>6560</v>
      </c>
      <c r="B1773" s="39" t="s">
        <v>4363</v>
      </c>
      <c r="C1773" s="40" t="s">
        <v>2271</v>
      </c>
      <c r="D1773" s="40" t="s">
        <v>2116</v>
      </c>
      <c r="E1773" s="40" t="s">
        <v>2124</v>
      </c>
      <c r="F1773" s="40" t="s">
        <v>2119</v>
      </c>
      <c r="G1773" s="42" t="s">
        <v>2108</v>
      </c>
      <c r="H1773" s="43" t="s">
        <v>3757</v>
      </c>
      <c r="I1773" s="269">
        <v>7664</v>
      </c>
      <c r="J1773" s="267">
        <v>940</v>
      </c>
      <c r="K1773" s="268">
        <v>11</v>
      </c>
      <c r="L1773" s="170">
        <v>1630.33</v>
      </c>
      <c r="M1773" s="24">
        <f t="shared" si="184"/>
        <v>1.4352817999999999E-3</v>
      </c>
      <c r="N1773" s="24">
        <f t="shared" si="185"/>
        <v>8.2754089999999996E-4</v>
      </c>
      <c r="O1773" s="44">
        <f t="shared" si="186"/>
        <v>2.0101600000000001E-5</v>
      </c>
      <c r="P1773" s="20">
        <f t="shared" si="180"/>
        <v>3015</v>
      </c>
      <c r="Q1773" s="127"/>
      <c r="R1773" s="127"/>
      <c r="S1773" s="127"/>
      <c r="T1773" s="381"/>
      <c r="U1773" s="415"/>
      <c r="V1773" s="304"/>
      <c r="W1773" s="371"/>
      <c r="X1773" s="306"/>
      <c r="Y1773" s="307"/>
      <c r="Z1773" s="311"/>
      <c r="AA1773" s="336"/>
      <c r="AB1773" s="304"/>
      <c r="AC1773" s="351"/>
      <c r="AD1773" s="351"/>
      <c r="AE1773" s="360"/>
      <c r="AF1773" s="361"/>
      <c r="AG1773" s="351"/>
    </row>
    <row r="1774" spans="1:33" ht="15" hidden="1">
      <c r="A1774" s="76" t="s">
        <v>6561</v>
      </c>
      <c r="B1774" s="39" t="s">
        <v>4364</v>
      </c>
      <c r="C1774" s="40" t="s">
        <v>2271</v>
      </c>
      <c r="D1774" s="40" t="s">
        <v>2116</v>
      </c>
      <c r="E1774" s="40" t="s">
        <v>2126</v>
      </c>
      <c r="F1774" s="40" t="s">
        <v>2119</v>
      </c>
      <c r="G1774" s="42" t="s">
        <v>2108</v>
      </c>
      <c r="H1774" s="43" t="s">
        <v>3758</v>
      </c>
      <c r="I1774" s="269">
        <v>12117</v>
      </c>
      <c r="J1774" s="267">
        <v>1569</v>
      </c>
      <c r="K1774" s="268">
        <v>26</v>
      </c>
      <c r="L1774" s="170">
        <v>1872.88</v>
      </c>
      <c r="M1774" s="24">
        <f t="shared" si="184"/>
        <v>2.1457455999999999E-3</v>
      </c>
      <c r="N1774" s="24">
        <f t="shared" si="185"/>
        <v>1.7975923000000001E-3</v>
      </c>
      <c r="O1774" s="44">
        <f t="shared" si="186"/>
        <v>4.3664900000000003E-5</v>
      </c>
      <c r="P1774" s="20">
        <f t="shared" si="180"/>
        <v>6549</v>
      </c>
      <c r="Q1774" s="127"/>
      <c r="R1774" s="127"/>
      <c r="S1774" s="127"/>
      <c r="T1774" s="381"/>
      <c r="U1774" s="415"/>
      <c r="V1774" s="304"/>
      <c r="W1774" s="371"/>
      <c r="X1774" s="306"/>
      <c r="Y1774" s="307"/>
      <c r="Z1774" s="311"/>
      <c r="AA1774" s="336"/>
      <c r="AB1774" s="304"/>
      <c r="AC1774" s="351"/>
      <c r="AD1774" s="351"/>
      <c r="AE1774" s="360"/>
      <c r="AF1774" s="361"/>
      <c r="AG1774" s="351"/>
    </row>
    <row r="1775" spans="1:33" ht="15" hidden="1">
      <c r="A1775" s="76" t="s">
        <v>6562</v>
      </c>
      <c r="B1775" s="39" t="s">
        <v>4365</v>
      </c>
      <c r="C1775" s="40" t="s">
        <v>2271</v>
      </c>
      <c r="D1775" s="40" t="s">
        <v>2116</v>
      </c>
      <c r="E1775" s="40" t="s">
        <v>2133</v>
      </c>
      <c r="F1775" s="40">
        <v>3</v>
      </c>
      <c r="G1775" s="42" t="s">
        <v>2109</v>
      </c>
      <c r="H1775" s="43" t="s">
        <v>3759</v>
      </c>
      <c r="I1775" s="269">
        <v>12477</v>
      </c>
      <c r="J1775" s="267">
        <v>1538</v>
      </c>
      <c r="K1775" s="268">
        <v>25</v>
      </c>
      <c r="L1775" s="170">
        <v>2310.81</v>
      </c>
      <c r="M1775" s="24">
        <f t="shared" si="184"/>
        <v>2.0036867E-3</v>
      </c>
      <c r="N1775" s="24">
        <f t="shared" si="185"/>
        <v>1.3335886999999999E-3</v>
      </c>
      <c r="O1775" s="44">
        <f t="shared" si="186"/>
        <v>3.2393900000000002E-5</v>
      </c>
      <c r="P1775" s="20">
        <f t="shared" si="180"/>
        <v>4859</v>
      </c>
      <c r="Q1775" s="127"/>
      <c r="R1775" s="127"/>
      <c r="S1775" s="127"/>
      <c r="T1775" s="381"/>
      <c r="U1775" s="415"/>
      <c r="V1775" s="304"/>
      <c r="W1775" s="371"/>
      <c r="X1775" s="306"/>
      <c r="Y1775" s="307"/>
      <c r="Z1775" s="311"/>
      <c r="AA1775" s="336"/>
      <c r="AB1775" s="304"/>
      <c r="AC1775" s="351"/>
      <c r="AD1775" s="351"/>
      <c r="AE1775" s="360"/>
      <c r="AF1775" s="361"/>
      <c r="AG1775" s="351"/>
    </row>
    <row r="1776" spans="1:33" ht="15" hidden="1">
      <c r="A1776" s="76" t="s">
        <v>6563</v>
      </c>
      <c r="B1776" s="39" t="s">
        <v>4366</v>
      </c>
      <c r="C1776" s="40" t="s">
        <v>2271</v>
      </c>
      <c r="D1776" s="40" t="s">
        <v>2116</v>
      </c>
      <c r="E1776" s="40" t="s">
        <v>2157</v>
      </c>
      <c r="F1776" s="40" t="s">
        <v>2117</v>
      </c>
      <c r="G1776" s="42" t="s">
        <v>2107</v>
      </c>
      <c r="H1776" s="43" t="s">
        <v>3760</v>
      </c>
      <c r="I1776" s="269">
        <v>7043</v>
      </c>
      <c r="J1776" s="267">
        <v>927</v>
      </c>
      <c r="K1776" s="268">
        <v>24</v>
      </c>
      <c r="L1776" s="170">
        <v>2723.1</v>
      </c>
      <c r="M1776" s="24">
        <f t="shared" si="184"/>
        <v>3.4076387E-3</v>
      </c>
      <c r="N1776" s="24">
        <f t="shared" si="185"/>
        <v>1.1600312E-3</v>
      </c>
      <c r="O1776" s="44">
        <f t="shared" si="186"/>
        <v>2.8178E-5</v>
      </c>
      <c r="P1776" s="20">
        <f t="shared" si="180"/>
        <v>4226</v>
      </c>
      <c r="Q1776" s="127"/>
      <c r="R1776" s="153"/>
      <c r="S1776" s="127"/>
      <c r="T1776" s="401"/>
      <c r="U1776" s="415"/>
      <c r="V1776" s="304"/>
      <c r="W1776" s="371"/>
      <c r="X1776" s="306"/>
      <c r="Y1776" s="307"/>
      <c r="Z1776" s="311"/>
      <c r="AA1776" s="336"/>
      <c r="AB1776" s="304"/>
      <c r="AC1776" s="351"/>
      <c r="AD1776" s="351"/>
      <c r="AE1776" s="360"/>
      <c r="AF1776" s="361"/>
      <c r="AG1776" s="351"/>
    </row>
    <row r="1777" spans="1:33" ht="15" hidden="1">
      <c r="A1777" s="76" t="s">
        <v>6564</v>
      </c>
      <c r="B1777" s="39" t="s">
        <v>4367</v>
      </c>
      <c r="C1777" s="40" t="s">
        <v>2271</v>
      </c>
      <c r="D1777" s="40" t="s">
        <v>2115</v>
      </c>
      <c r="E1777" s="40" t="s">
        <v>2116</v>
      </c>
      <c r="F1777" s="40" t="s">
        <v>2117</v>
      </c>
      <c r="G1777" s="42" t="s">
        <v>2107</v>
      </c>
      <c r="H1777" s="43" t="s">
        <v>3761</v>
      </c>
      <c r="I1777" s="269">
        <v>5747</v>
      </c>
      <c r="J1777" s="267">
        <v>687</v>
      </c>
      <c r="K1777" s="268">
        <v>38</v>
      </c>
      <c r="L1777" s="170">
        <v>2119.14</v>
      </c>
      <c r="M1777" s="24">
        <f t="shared" si="184"/>
        <v>6.6121454E-3</v>
      </c>
      <c r="N1777" s="24">
        <f t="shared" si="185"/>
        <v>2.1435789E-3</v>
      </c>
      <c r="O1777" s="44">
        <f t="shared" si="186"/>
        <v>5.2069199999999999E-5</v>
      </c>
      <c r="P1777" s="20">
        <f t="shared" si="180"/>
        <v>7810</v>
      </c>
      <c r="Q1777" s="127"/>
      <c r="R1777" s="127"/>
      <c r="S1777" s="127"/>
      <c r="T1777" s="381"/>
      <c r="U1777" s="415"/>
      <c r="V1777" s="304"/>
      <c r="W1777" s="371"/>
      <c r="X1777" s="306"/>
      <c r="Y1777" s="307"/>
      <c r="Z1777" s="311"/>
      <c r="AA1777" s="336"/>
      <c r="AB1777" s="304"/>
      <c r="AC1777" s="351"/>
      <c r="AD1777" s="351"/>
      <c r="AE1777" s="360"/>
      <c r="AF1777" s="361"/>
      <c r="AG1777" s="351"/>
    </row>
    <row r="1778" spans="1:33" ht="15" hidden="1">
      <c r="A1778" s="76" t="s">
        <v>6565</v>
      </c>
      <c r="B1778" s="39" t="s">
        <v>4368</v>
      </c>
      <c r="C1778" s="40" t="s">
        <v>2271</v>
      </c>
      <c r="D1778" s="40" t="s">
        <v>2115</v>
      </c>
      <c r="E1778" s="40" t="s">
        <v>2115</v>
      </c>
      <c r="F1778" s="40" t="s">
        <v>2119</v>
      </c>
      <c r="G1778" s="42" t="s">
        <v>2108</v>
      </c>
      <c r="H1778" s="43" t="s">
        <v>3762</v>
      </c>
      <c r="I1778" s="269">
        <v>11787</v>
      </c>
      <c r="J1778" s="267">
        <v>1614</v>
      </c>
      <c r="K1778" s="268">
        <v>21</v>
      </c>
      <c r="L1778" s="170">
        <v>1919.67</v>
      </c>
      <c r="M1778" s="24">
        <f t="shared" si="184"/>
        <v>1.7816238E-3</v>
      </c>
      <c r="N1778" s="24">
        <f t="shared" si="185"/>
        <v>1.4979348999999999E-3</v>
      </c>
      <c r="O1778" s="44">
        <f t="shared" si="186"/>
        <v>3.6386E-5</v>
      </c>
      <c r="P1778" s="20">
        <f t="shared" si="180"/>
        <v>5457</v>
      </c>
      <c r="Q1778" s="127"/>
      <c r="R1778" s="127"/>
      <c r="S1778" s="127"/>
      <c r="T1778" s="381"/>
      <c r="U1778" s="415"/>
      <c r="V1778" s="304"/>
      <c r="W1778" s="371"/>
      <c r="X1778" s="306"/>
      <c r="Y1778" s="307"/>
      <c r="Z1778" s="311"/>
      <c r="AA1778" s="336"/>
      <c r="AB1778" s="304"/>
      <c r="AC1778" s="351"/>
      <c r="AD1778" s="351"/>
      <c r="AE1778" s="360"/>
      <c r="AF1778" s="361"/>
      <c r="AG1778" s="351"/>
    </row>
    <row r="1779" spans="1:33" ht="15" hidden="1">
      <c r="A1779" s="76" t="s">
        <v>6566</v>
      </c>
      <c r="B1779" s="39" t="s">
        <v>4369</v>
      </c>
      <c r="C1779" s="40" t="s">
        <v>2271</v>
      </c>
      <c r="D1779" s="40" t="s">
        <v>2115</v>
      </c>
      <c r="E1779" s="40" t="s">
        <v>2120</v>
      </c>
      <c r="F1779" s="40" t="s">
        <v>2119</v>
      </c>
      <c r="G1779" s="42" t="s">
        <v>2108</v>
      </c>
      <c r="H1779" s="43" t="s">
        <v>3763</v>
      </c>
      <c r="I1779" s="269">
        <v>11174</v>
      </c>
      <c r="J1779" s="267">
        <v>1587</v>
      </c>
      <c r="K1779" s="268">
        <v>52</v>
      </c>
      <c r="L1779" s="170">
        <v>1404.8</v>
      </c>
      <c r="M1779" s="24">
        <f t="shared" si="184"/>
        <v>4.6536601999999996E-3</v>
      </c>
      <c r="N1779" s="24">
        <f t="shared" si="185"/>
        <v>5.2572314000000004E-3</v>
      </c>
      <c r="O1779" s="44">
        <f t="shared" si="186"/>
        <v>1.2770230000000001E-4</v>
      </c>
      <c r="P1779" s="20">
        <f t="shared" si="180"/>
        <v>19155</v>
      </c>
      <c r="Q1779" s="127"/>
      <c r="R1779" s="127"/>
      <c r="S1779" s="127"/>
      <c r="T1779" s="381"/>
      <c r="U1779" s="415"/>
      <c r="V1779" s="304"/>
      <c r="W1779" s="371"/>
      <c r="X1779" s="306"/>
      <c r="Y1779" s="307"/>
      <c r="Z1779" s="311"/>
      <c r="AA1779" s="336"/>
      <c r="AB1779" s="304"/>
      <c r="AC1779" s="351"/>
      <c r="AD1779" s="351"/>
      <c r="AE1779" s="360"/>
      <c r="AF1779" s="361"/>
      <c r="AG1779" s="351"/>
    </row>
    <row r="1780" spans="1:33" ht="15" hidden="1">
      <c r="A1780" s="76" t="s">
        <v>6567</v>
      </c>
      <c r="B1780" s="39" t="s">
        <v>4370</v>
      </c>
      <c r="C1780" s="40" t="s">
        <v>2271</v>
      </c>
      <c r="D1780" s="40" t="s">
        <v>2115</v>
      </c>
      <c r="E1780" s="40" t="s">
        <v>2122</v>
      </c>
      <c r="F1780" s="40">
        <v>3</v>
      </c>
      <c r="G1780" s="42" t="s">
        <v>2109</v>
      </c>
      <c r="H1780" s="43" t="s">
        <v>3764</v>
      </c>
      <c r="I1780" s="269">
        <v>45421</v>
      </c>
      <c r="J1780" s="267">
        <v>6223</v>
      </c>
      <c r="K1780" s="268">
        <v>34</v>
      </c>
      <c r="L1780" s="170">
        <v>2130.6</v>
      </c>
      <c r="M1780" s="24">
        <f t="shared" si="184"/>
        <v>7.4855240000000001E-4</v>
      </c>
      <c r="N1780" s="24">
        <f t="shared" si="185"/>
        <v>2.1863519999999999E-3</v>
      </c>
      <c r="O1780" s="44">
        <f t="shared" si="186"/>
        <v>5.3108200000000001E-5</v>
      </c>
      <c r="P1780" s="20">
        <f t="shared" si="180"/>
        <v>7966</v>
      </c>
      <c r="Q1780" s="127"/>
      <c r="R1780" s="127"/>
      <c r="S1780" s="127"/>
      <c r="T1780" s="381"/>
      <c r="U1780" s="415"/>
      <c r="V1780" s="304"/>
      <c r="W1780" s="371"/>
      <c r="X1780" s="306"/>
      <c r="Y1780" s="307"/>
      <c r="Z1780" s="311"/>
      <c r="AA1780" s="336"/>
      <c r="AB1780" s="304"/>
      <c r="AC1780" s="351"/>
      <c r="AD1780" s="351"/>
      <c r="AE1780" s="360"/>
      <c r="AF1780" s="361"/>
      <c r="AG1780" s="351"/>
    </row>
    <row r="1781" spans="1:33" ht="15" hidden="1">
      <c r="A1781" s="76" t="s">
        <v>6568</v>
      </c>
      <c r="B1781" s="39" t="s">
        <v>4371</v>
      </c>
      <c r="C1781" s="40" t="s">
        <v>2271</v>
      </c>
      <c r="D1781" s="40" t="s">
        <v>2115</v>
      </c>
      <c r="E1781" s="40" t="s">
        <v>2124</v>
      </c>
      <c r="F1781" s="40" t="s">
        <v>2119</v>
      </c>
      <c r="G1781" s="42" t="s">
        <v>2108</v>
      </c>
      <c r="H1781" s="43" t="s">
        <v>3765</v>
      </c>
      <c r="I1781" s="269">
        <v>24117</v>
      </c>
      <c r="J1781" s="267">
        <v>3787</v>
      </c>
      <c r="K1781" s="268">
        <v>92</v>
      </c>
      <c r="L1781" s="170">
        <v>1668.74</v>
      </c>
      <c r="M1781" s="24">
        <f t="shared" si="184"/>
        <v>3.8147364000000001E-3</v>
      </c>
      <c r="N1781" s="24">
        <f t="shared" si="185"/>
        <v>8.6570746000000001E-3</v>
      </c>
      <c r="O1781" s="44">
        <f t="shared" si="186"/>
        <v>2.1028719999999999E-4</v>
      </c>
      <c r="P1781" s="20">
        <f t="shared" si="180"/>
        <v>31543</v>
      </c>
      <c r="Q1781" s="127"/>
      <c r="R1781" s="127"/>
      <c r="S1781" s="127"/>
      <c r="T1781" s="381"/>
      <c r="U1781" s="415"/>
      <c r="V1781" s="304"/>
      <c r="W1781" s="371"/>
      <c r="X1781" s="306"/>
      <c r="Y1781" s="307"/>
      <c r="Z1781" s="311"/>
      <c r="AA1781" s="336"/>
      <c r="AB1781" s="304"/>
      <c r="AC1781" s="351"/>
      <c r="AD1781" s="351"/>
      <c r="AE1781" s="360"/>
      <c r="AF1781" s="361"/>
      <c r="AG1781" s="351"/>
    </row>
    <row r="1782" spans="1:33" ht="15" hidden="1">
      <c r="A1782" s="76" t="s">
        <v>6569</v>
      </c>
      <c r="B1782" s="39" t="s">
        <v>4372</v>
      </c>
      <c r="C1782" s="40" t="s">
        <v>2271</v>
      </c>
      <c r="D1782" s="40" t="s">
        <v>2115</v>
      </c>
      <c r="E1782" s="40" t="s">
        <v>2126</v>
      </c>
      <c r="F1782" s="40" t="s">
        <v>2119</v>
      </c>
      <c r="G1782" s="42" t="s">
        <v>2108</v>
      </c>
      <c r="H1782" s="43" t="s">
        <v>3766</v>
      </c>
      <c r="I1782" s="269">
        <v>7299</v>
      </c>
      <c r="J1782" s="267">
        <v>996</v>
      </c>
      <c r="K1782" s="268">
        <v>15</v>
      </c>
      <c r="L1782" s="170">
        <v>2293.63</v>
      </c>
      <c r="M1782" s="24">
        <f t="shared" si="184"/>
        <v>2.0550759999999999E-3</v>
      </c>
      <c r="N1782" s="24">
        <f t="shared" si="185"/>
        <v>8.9240879999999997E-4</v>
      </c>
      <c r="O1782" s="44">
        <f t="shared" si="186"/>
        <v>2.16773E-5</v>
      </c>
      <c r="P1782" s="20">
        <f t="shared" si="180"/>
        <v>3251</v>
      </c>
      <c r="Q1782" s="127"/>
      <c r="R1782" s="127"/>
      <c r="S1782" s="127"/>
      <c r="T1782" s="381"/>
      <c r="U1782" s="415"/>
      <c r="V1782" s="304"/>
      <c r="W1782" s="371"/>
      <c r="X1782" s="306"/>
      <c r="Y1782" s="307"/>
      <c r="Z1782" s="311"/>
      <c r="AA1782" s="336"/>
      <c r="AB1782" s="304"/>
      <c r="AC1782" s="351"/>
      <c r="AD1782" s="351"/>
      <c r="AE1782" s="360"/>
      <c r="AF1782" s="361"/>
      <c r="AG1782" s="351"/>
    </row>
    <row r="1783" spans="1:33" ht="15" hidden="1">
      <c r="A1783" s="76" t="s">
        <v>6570</v>
      </c>
      <c r="B1783" s="39" t="s">
        <v>4373</v>
      </c>
      <c r="C1783" s="40" t="s">
        <v>2271</v>
      </c>
      <c r="D1783" s="40" t="s">
        <v>2115</v>
      </c>
      <c r="E1783" s="40" t="s">
        <v>2133</v>
      </c>
      <c r="F1783" s="40" t="s">
        <v>2119</v>
      </c>
      <c r="G1783" s="42" t="s">
        <v>2108</v>
      </c>
      <c r="H1783" s="43" t="s">
        <v>3767</v>
      </c>
      <c r="I1783" s="269">
        <v>12990</v>
      </c>
      <c r="J1783" s="267">
        <v>1816</v>
      </c>
      <c r="K1783" s="268">
        <v>24</v>
      </c>
      <c r="L1783" s="170">
        <v>1674.59</v>
      </c>
      <c r="M1783" s="24">
        <f t="shared" si="184"/>
        <v>1.847575E-3</v>
      </c>
      <c r="N1783" s="24">
        <f t="shared" si="185"/>
        <v>2.0035926E-3</v>
      </c>
      <c r="O1783" s="44">
        <f t="shared" si="186"/>
        <v>4.8668799999999997E-5</v>
      </c>
      <c r="P1783" s="20">
        <f t="shared" si="180"/>
        <v>7300</v>
      </c>
      <c r="Q1783" s="127"/>
      <c r="R1783" s="153"/>
      <c r="S1783" s="127"/>
      <c r="T1783" s="401"/>
      <c r="U1783" s="415"/>
      <c r="V1783" s="304"/>
      <c r="W1783" s="371"/>
      <c r="X1783" s="306"/>
      <c r="Y1783" s="307"/>
      <c r="Z1783" s="311"/>
      <c r="AA1783" s="336"/>
      <c r="AB1783" s="304"/>
      <c r="AC1783" s="351"/>
      <c r="AD1783" s="351"/>
      <c r="AE1783" s="360"/>
      <c r="AF1783" s="361"/>
      <c r="AG1783" s="351"/>
    </row>
    <row r="1784" spans="1:33" ht="15" hidden="1">
      <c r="A1784" s="76" t="s">
        <v>6571</v>
      </c>
      <c r="B1784" s="39" t="s">
        <v>4374</v>
      </c>
      <c r="C1784" s="40" t="s">
        <v>2271</v>
      </c>
      <c r="D1784" s="40" t="s">
        <v>2115</v>
      </c>
      <c r="E1784" s="40" t="s">
        <v>2157</v>
      </c>
      <c r="F1784" s="40" t="s">
        <v>2119</v>
      </c>
      <c r="G1784" s="42" t="s">
        <v>2108</v>
      </c>
      <c r="H1784" s="43" t="s">
        <v>3768</v>
      </c>
      <c r="I1784" s="269">
        <v>15589</v>
      </c>
      <c r="J1784" s="267">
        <v>2140</v>
      </c>
      <c r="K1784" s="268">
        <v>77</v>
      </c>
      <c r="L1784" s="170">
        <v>1561.19</v>
      </c>
      <c r="M1784" s="24">
        <f t="shared" si="184"/>
        <v>4.9393802999999998E-3</v>
      </c>
      <c r="N1784" s="24">
        <f t="shared" si="185"/>
        <v>6.7706516999999997E-3</v>
      </c>
      <c r="O1784" s="44">
        <f t="shared" si="186"/>
        <v>1.644645E-4</v>
      </c>
      <c r="P1784" s="20">
        <f t="shared" si="180"/>
        <v>24669</v>
      </c>
      <c r="Q1784" s="127"/>
      <c r="R1784" s="127"/>
      <c r="S1784" s="127"/>
      <c r="T1784" s="381"/>
      <c r="U1784" s="415"/>
      <c r="V1784" s="304"/>
      <c r="W1784" s="371"/>
      <c r="X1784" s="306"/>
      <c r="Y1784" s="307"/>
      <c r="Z1784" s="311"/>
      <c r="AA1784" s="336"/>
      <c r="AB1784" s="304"/>
      <c r="AC1784" s="351"/>
      <c r="AD1784" s="351"/>
      <c r="AE1784" s="360"/>
      <c r="AF1784" s="361"/>
      <c r="AG1784" s="351"/>
    </row>
    <row r="1785" spans="1:33" ht="15" hidden="1">
      <c r="A1785" s="76" t="s">
        <v>6572</v>
      </c>
      <c r="B1785" s="39" t="s">
        <v>4375</v>
      </c>
      <c r="C1785" s="40" t="s">
        <v>2271</v>
      </c>
      <c r="D1785" s="40" t="s">
        <v>2115</v>
      </c>
      <c r="E1785" s="40" t="s">
        <v>2159</v>
      </c>
      <c r="F1785" s="40">
        <v>3</v>
      </c>
      <c r="G1785" s="42" t="s">
        <v>2109</v>
      </c>
      <c r="H1785" s="43" t="s">
        <v>3769</v>
      </c>
      <c r="I1785" s="269">
        <v>17505</v>
      </c>
      <c r="J1785" s="267">
        <v>2536</v>
      </c>
      <c r="K1785" s="268">
        <v>22</v>
      </c>
      <c r="L1785" s="170">
        <v>1476.22</v>
      </c>
      <c r="M1785" s="24">
        <f t="shared" si="184"/>
        <v>1.2567837000000001E-3</v>
      </c>
      <c r="N1785" s="24">
        <f t="shared" si="185"/>
        <v>2.1590301000000002E-3</v>
      </c>
      <c r="O1785" s="44">
        <f t="shared" si="186"/>
        <v>5.2444500000000002E-5</v>
      </c>
      <c r="P1785" s="20">
        <f t="shared" si="180"/>
        <v>7866</v>
      </c>
      <c r="Q1785" s="128"/>
      <c r="R1785" s="128"/>
      <c r="S1785" s="128"/>
      <c r="T1785" s="382"/>
      <c r="U1785" s="415"/>
      <c r="V1785" s="304"/>
      <c r="W1785" s="371"/>
      <c r="X1785" s="306"/>
      <c r="Y1785" s="307"/>
      <c r="Z1785" s="311"/>
      <c r="AA1785" s="336"/>
      <c r="AB1785" s="304"/>
      <c r="AC1785" s="351"/>
      <c r="AD1785" s="351"/>
      <c r="AE1785" s="360"/>
      <c r="AF1785" s="361"/>
      <c r="AG1785" s="351"/>
    </row>
    <row r="1786" spans="1:33" ht="15" hidden="1">
      <c r="A1786" s="76" t="s">
        <v>6573</v>
      </c>
      <c r="B1786" s="39" t="s">
        <v>4376</v>
      </c>
      <c r="C1786" s="40" t="s">
        <v>2271</v>
      </c>
      <c r="D1786" s="40" t="s">
        <v>2115</v>
      </c>
      <c r="E1786" s="40" t="s">
        <v>2172</v>
      </c>
      <c r="F1786" s="40" t="s">
        <v>2119</v>
      </c>
      <c r="G1786" s="42" t="s">
        <v>2108</v>
      </c>
      <c r="H1786" s="43" t="s">
        <v>3770</v>
      </c>
      <c r="I1786" s="269">
        <v>13371</v>
      </c>
      <c r="J1786" s="267">
        <v>1712</v>
      </c>
      <c r="K1786" s="268">
        <v>49</v>
      </c>
      <c r="L1786" s="170">
        <v>1811.96</v>
      </c>
      <c r="M1786" s="24">
        <f t="shared" si="184"/>
        <v>3.6646473000000001E-3</v>
      </c>
      <c r="N1786" s="24">
        <f t="shared" si="185"/>
        <v>3.4624805000000002E-3</v>
      </c>
      <c r="O1786" s="44">
        <f t="shared" si="186"/>
        <v>8.4106399999999998E-5</v>
      </c>
      <c r="P1786" s="20">
        <f t="shared" si="180"/>
        <v>12615</v>
      </c>
      <c r="Q1786" s="127"/>
      <c r="R1786" s="127"/>
      <c r="S1786" s="127"/>
      <c r="T1786" s="381"/>
      <c r="U1786" s="415"/>
      <c r="V1786" s="304"/>
      <c r="W1786" s="371"/>
      <c r="X1786" s="306"/>
      <c r="Y1786" s="307"/>
      <c r="Z1786" s="311"/>
      <c r="AA1786" s="336"/>
      <c r="AB1786" s="304"/>
      <c r="AC1786" s="351"/>
      <c r="AD1786" s="351"/>
      <c r="AE1786" s="360"/>
      <c r="AF1786" s="361"/>
      <c r="AG1786" s="351"/>
    </row>
    <row r="1787" spans="1:33" ht="15" hidden="1">
      <c r="A1787" s="76" t="s">
        <v>6574</v>
      </c>
      <c r="B1787" s="39" t="s">
        <v>4377</v>
      </c>
      <c r="C1787" s="40" t="s">
        <v>2271</v>
      </c>
      <c r="D1787" s="40" t="s">
        <v>2120</v>
      </c>
      <c r="E1787" s="40" t="s">
        <v>2116</v>
      </c>
      <c r="F1787" s="40" t="s">
        <v>2117</v>
      </c>
      <c r="G1787" s="42" t="s">
        <v>2107</v>
      </c>
      <c r="H1787" s="43" t="s">
        <v>3771</v>
      </c>
      <c r="I1787" s="269">
        <v>34613</v>
      </c>
      <c r="J1787" s="267">
        <v>4161</v>
      </c>
      <c r="K1787" s="268">
        <v>92</v>
      </c>
      <c r="L1787" s="170">
        <v>1910.54</v>
      </c>
      <c r="M1787" s="24">
        <f t="shared" si="184"/>
        <v>2.6579607999999998E-3</v>
      </c>
      <c r="N1787" s="24">
        <f t="shared" si="185"/>
        <v>5.7888213999999997E-3</v>
      </c>
      <c r="O1787" s="44">
        <f t="shared" si="186"/>
        <v>1.406151E-4</v>
      </c>
      <c r="P1787" s="20">
        <f t="shared" si="180"/>
        <v>21092</v>
      </c>
      <c r="Q1787" s="127"/>
      <c r="R1787" s="127"/>
      <c r="S1787" s="127"/>
      <c r="T1787" s="381"/>
      <c r="U1787" s="415"/>
      <c r="V1787" s="304"/>
      <c r="W1787" s="371"/>
      <c r="X1787" s="306"/>
      <c r="Y1787" s="307"/>
      <c r="Z1787" s="311"/>
      <c r="AA1787" s="336"/>
      <c r="AB1787" s="304"/>
      <c r="AC1787" s="351"/>
      <c r="AD1787" s="351"/>
      <c r="AE1787" s="360"/>
      <c r="AF1787" s="361"/>
      <c r="AG1787" s="351"/>
    </row>
    <row r="1788" spans="1:33" ht="15" hidden="1">
      <c r="A1788" s="76" t="s">
        <v>6575</v>
      </c>
      <c r="B1788" s="39" t="s">
        <v>4378</v>
      </c>
      <c r="C1788" s="40" t="s">
        <v>2271</v>
      </c>
      <c r="D1788" s="40" t="s">
        <v>2120</v>
      </c>
      <c r="E1788" s="40" t="s">
        <v>2115</v>
      </c>
      <c r="F1788" s="40" t="s">
        <v>2117</v>
      </c>
      <c r="G1788" s="42" t="s">
        <v>2107</v>
      </c>
      <c r="H1788" s="43" t="s">
        <v>3772</v>
      </c>
      <c r="I1788" s="269">
        <v>16054</v>
      </c>
      <c r="J1788" s="267">
        <v>1861</v>
      </c>
      <c r="K1788" s="268">
        <v>8</v>
      </c>
      <c r="L1788" s="170">
        <v>2365.8000000000002</v>
      </c>
      <c r="M1788" s="24">
        <f t="shared" si="184"/>
        <v>4.9831810000000002E-4</v>
      </c>
      <c r="N1788" s="24">
        <f t="shared" si="185"/>
        <v>3.9198999999999999E-4</v>
      </c>
      <c r="O1788" s="44">
        <f t="shared" si="186"/>
        <v>9.5217000000000007E-6</v>
      </c>
      <c r="P1788" s="20">
        <f t="shared" si="180"/>
        <v>1428</v>
      </c>
      <c r="Q1788" s="127"/>
      <c r="R1788" s="127"/>
      <c r="S1788" s="127"/>
      <c r="T1788" s="381"/>
      <c r="U1788" s="415"/>
      <c r="V1788" s="304"/>
      <c r="W1788" s="371"/>
      <c r="X1788" s="306"/>
      <c r="Y1788" s="307"/>
      <c r="Z1788" s="311"/>
      <c r="AA1788" s="336"/>
      <c r="AB1788" s="304"/>
      <c r="AC1788" s="351"/>
      <c r="AD1788" s="351"/>
      <c r="AE1788" s="360"/>
      <c r="AF1788" s="361"/>
      <c r="AG1788" s="351"/>
    </row>
    <row r="1789" spans="1:33" ht="15" hidden="1">
      <c r="A1789" s="76" t="s">
        <v>6576</v>
      </c>
      <c r="B1789" s="39" t="s">
        <v>4379</v>
      </c>
      <c r="C1789" s="40" t="s">
        <v>2271</v>
      </c>
      <c r="D1789" s="40" t="s">
        <v>2120</v>
      </c>
      <c r="E1789" s="40" t="s">
        <v>2120</v>
      </c>
      <c r="F1789" s="40" t="s">
        <v>2117</v>
      </c>
      <c r="G1789" s="42" t="s">
        <v>2107</v>
      </c>
      <c r="H1789" s="43" t="s">
        <v>3773</v>
      </c>
      <c r="I1789" s="269">
        <v>11171</v>
      </c>
      <c r="J1789" s="267">
        <v>1419</v>
      </c>
      <c r="K1789" s="268">
        <v>41</v>
      </c>
      <c r="L1789" s="170">
        <v>2120.56</v>
      </c>
      <c r="M1789" s="24">
        <f t="shared" si="184"/>
        <v>3.6702175000000001E-3</v>
      </c>
      <c r="N1789" s="24">
        <f t="shared" si="185"/>
        <v>2.4559731999999998E-3</v>
      </c>
      <c r="O1789" s="44">
        <f t="shared" si="186"/>
        <v>5.9657500000000003E-5</v>
      </c>
      <c r="P1789" s="20">
        <f t="shared" si="180"/>
        <v>8948</v>
      </c>
      <c r="Q1789" s="127"/>
      <c r="R1789" s="127"/>
      <c r="S1789" s="127"/>
      <c r="T1789" s="381"/>
      <c r="U1789" s="415"/>
      <c r="V1789" s="304"/>
      <c r="W1789" s="371"/>
      <c r="X1789" s="306"/>
      <c r="Y1789" s="307"/>
      <c r="Z1789" s="311"/>
      <c r="AA1789" s="336"/>
      <c r="AB1789" s="304"/>
      <c r="AC1789" s="351"/>
      <c r="AD1789" s="351"/>
      <c r="AE1789" s="360"/>
      <c r="AF1789" s="361"/>
      <c r="AG1789" s="351"/>
    </row>
    <row r="1790" spans="1:33" ht="15" hidden="1">
      <c r="A1790" s="76" t="s">
        <v>6577</v>
      </c>
      <c r="B1790" s="39" t="s">
        <v>4380</v>
      </c>
      <c r="C1790" s="40" t="s">
        <v>2271</v>
      </c>
      <c r="D1790" s="40" t="s">
        <v>2120</v>
      </c>
      <c r="E1790" s="40" t="s">
        <v>2122</v>
      </c>
      <c r="F1790" s="40" t="s">
        <v>2119</v>
      </c>
      <c r="G1790" s="42" t="s">
        <v>2108</v>
      </c>
      <c r="H1790" s="43" t="s">
        <v>3774</v>
      </c>
      <c r="I1790" s="269">
        <v>11187</v>
      </c>
      <c r="J1790" s="267">
        <v>1668</v>
      </c>
      <c r="K1790" s="268">
        <v>71</v>
      </c>
      <c r="L1790" s="170">
        <v>1713.86</v>
      </c>
      <c r="M1790" s="24">
        <f t="shared" si="184"/>
        <v>6.3466523E-3</v>
      </c>
      <c r="N1790" s="24">
        <f t="shared" si="185"/>
        <v>6.1768264999999996E-3</v>
      </c>
      <c r="O1790" s="44">
        <f t="shared" si="186"/>
        <v>1.5003999999999999E-4</v>
      </c>
      <c r="P1790" s="20">
        <f t="shared" si="180"/>
        <v>22506</v>
      </c>
      <c r="Q1790" s="127"/>
      <c r="R1790" s="127"/>
      <c r="S1790" s="127"/>
      <c r="T1790" s="381"/>
      <c r="U1790" s="415"/>
      <c r="V1790" s="304"/>
      <c r="W1790" s="371"/>
      <c r="X1790" s="306"/>
      <c r="Y1790" s="307"/>
      <c r="Z1790" s="311"/>
      <c r="AA1790" s="336"/>
      <c r="AB1790" s="304"/>
      <c r="AC1790" s="351"/>
      <c r="AD1790" s="351"/>
      <c r="AE1790" s="360"/>
      <c r="AF1790" s="361"/>
      <c r="AG1790" s="351"/>
    </row>
    <row r="1791" spans="1:33" ht="15" hidden="1">
      <c r="A1791" s="76" t="s">
        <v>6578</v>
      </c>
      <c r="B1791" s="39" t="s">
        <v>4381</v>
      </c>
      <c r="C1791" s="40" t="s">
        <v>2271</v>
      </c>
      <c r="D1791" s="40" t="s">
        <v>2120</v>
      </c>
      <c r="E1791" s="40" t="s">
        <v>2124</v>
      </c>
      <c r="F1791" s="40" t="s">
        <v>2119</v>
      </c>
      <c r="G1791" s="42" t="s">
        <v>2108</v>
      </c>
      <c r="H1791" s="43" t="s">
        <v>3775</v>
      </c>
      <c r="I1791" s="269">
        <v>9809</v>
      </c>
      <c r="J1791" s="267">
        <v>1474</v>
      </c>
      <c r="K1791" s="268">
        <v>37</v>
      </c>
      <c r="L1791" s="170">
        <v>1324.93</v>
      </c>
      <c r="M1791" s="24">
        <f t="shared" si="184"/>
        <v>3.7720459999999998E-3</v>
      </c>
      <c r="N1791" s="24">
        <f t="shared" si="185"/>
        <v>4.1964448999999996E-3</v>
      </c>
      <c r="O1791" s="44">
        <f t="shared" si="186"/>
        <v>1.0193500000000001E-4</v>
      </c>
      <c r="P1791" s="20">
        <f t="shared" si="180"/>
        <v>15290</v>
      </c>
      <c r="Q1791" s="127"/>
      <c r="R1791" s="127"/>
      <c r="S1791" s="127"/>
      <c r="T1791" s="381"/>
      <c r="U1791" s="415"/>
      <c r="V1791" s="304"/>
      <c r="W1791" s="371"/>
      <c r="X1791" s="306"/>
      <c r="Y1791" s="307"/>
      <c r="Z1791" s="311"/>
      <c r="AA1791" s="336"/>
      <c r="AB1791" s="304"/>
      <c r="AC1791" s="351"/>
      <c r="AD1791" s="351"/>
      <c r="AE1791" s="360"/>
      <c r="AF1791" s="361"/>
      <c r="AG1791" s="351"/>
    </row>
    <row r="1792" spans="1:33" ht="15" hidden="1">
      <c r="A1792" s="76" t="s">
        <v>6579</v>
      </c>
      <c r="B1792" s="39" t="s">
        <v>4382</v>
      </c>
      <c r="C1792" s="40" t="s">
        <v>2271</v>
      </c>
      <c r="D1792" s="40" t="s">
        <v>2120</v>
      </c>
      <c r="E1792" s="40" t="s">
        <v>2126</v>
      </c>
      <c r="F1792" s="40" t="s">
        <v>2119</v>
      </c>
      <c r="G1792" s="42" t="s">
        <v>2108</v>
      </c>
      <c r="H1792" s="43" t="s">
        <v>3421</v>
      </c>
      <c r="I1792" s="269">
        <v>5824</v>
      </c>
      <c r="J1792" s="267">
        <v>855</v>
      </c>
      <c r="K1792" s="268">
        <v>37</v>
      </c>
      <c r="L1792" s="170">
        <v>1552.94</v>
      </c>
      <c r="M1792" s="24">
        <f t="shared" si="184"/>
        <v>6.3530219000000002E-3</v>
      </c>
      <c r="N1792" s="24">
        <f t="shared" si="185"/>
        <v>3.4977743E-3</v>
      </c>
      <c r="O1792" s="44">
        <f t="shared" si="186"/>
        <v>8.4963700000000001E-5</v>
      </c>
      <c r="P1792" s="20">
        <f t="shared" si="180"/>
        <v>12744</v>
      </c>
      <c r="Q1792" s="127"/>
      <c r="R1792" s="127"/>
      <c r="S1792" s="127"/>
      <c r="T1792" s="381"/>
      <c r="U1792" s="415"/>
      <c r="V1792" s="304"/>
      <c r="W1792" s="371"/>
      <c r="X1792" s="306"/>
      <c r="Y1792" s="307"/>
      <c r="Z1792" s="311"/>
      <c r="AA1792" s="336"/>
      <c r="AB1792" s="304"/>
      <c r="AC1792" s="351"/>
      <c r="AD1792" s="351"/>
      <c r="AE1792" s="360"/>
      <c r="AF1792" s="361"/>
      <c r="AG1792" s="351"/>
    </row>
    <row r="1793" spans="1:33" ht="15" hidden="1">
      <c r="A1793" s="76" t="s">
        <v>6580</v>
      </c>
      <c r="B1793" s="39" t="s">
        <v>4383</v>
      </c>
      <c r="C1793" s="40" t="s">
        <v>2271</v>
      </c>
      <c r="D1793" s="40" t="s">
        <v>2120</v>
      </c>
      <c r="E1793" s="40" t="s">
        <v>2133</v>
      </c>
      <c r="F1793" s="40" t="s">
        <v>2119</v>
      </c>
      <c r="G1793" s="42" t="s">
        <v>2108</v>
      </c>
      <c r="H1793" s="43" t="s">
        <v>3776</v>
      </c>
      <c r="I1793" s="269">
        <v>13122</v>
      </c>
      <c r="J1793" s="267">
        <v>1750</v>
      </c>
      <c r="K1793" s="268">
        <v>17</v>
      </c>
      <c r="L1793" s="170">
        <v>1500.41</v>
      </c>
      <c r="M1793" s="24">
        <f t="shared" si="184"/>
        <v>1.2955341999999999E-3</v>
      </c>
      <c r="N1793" s="24">
        <f t="shared" si="185"/>
        <v>1.5110435000000001E-3</v>
      </c>
      <c r="O1793" s="44">
        <f t="shared" si="186"/>
        <v>3.67044E-5</v>
      </c>
      <c r="P1793" s="20">
        <f t="shared" si="180"/>
        <v>5505</v>
      </c>
      <c r="Q1793" s="127"/>
      <c r="R1793" s="127"/>
      <c r="S1793" s="127"/>
      <c r="T1793" s="381"/>
      <c r="U1793" s="415"/>
      <c r="V1793" s="304"/>
      <c r="W1793" s="371"/>
      <c r="X1793" s="306"/>
      <c r="Y1793" s="307"/>
      <c r="Z1793" s="311"/>
      <c r="AA1793" s="336"/>
      <c r="AB1793" s="304"/>
      <c r="AC1793" s="351"/>
      <c r="AD1793" s="351"/>
      <c r="AE1793" s="360"/>
      <c r="AF1793" s="361"/>
      <c r="AG1793" s="351"/>
    </row>
    <row r="1794" spans="1:33" ht="15" hidden="1">
      <c r="A1794" s="76" t="s">
        <v>6581</v>
      </c>
      <c r="B1794" s="39" t="s">
        <v>4384</v>
      </c>
      <c r="C1794" s="40" t="s">
        <v>2271</v>
      </c>
      <c r="D1794" s="40" t="s">
        <v>2120</v>
      </c>
      <c r="E1794" s="40" t="s">
        <v>2157</v>
      </c>
      <c r="F1794" s="40" t="s">
        <v>2119</v>
      </c>
      <c r="G1794" s="42" t="s">
        <v>2108</v>
      </c>
      <c r="H1794" s="43" t="s">
        <v>3777</v>
      </c>
      <c r="I1794" s="269">
        <v>10829</v>
      </c>
      <c r="J1794" s="267">
        <v>1637</v>
      </c>
      <c r="K1794" s="268">
        <v>22</v>
      </c>
      <c r="L1794" s="170">
        <v>1093.8599999999999</v>
      </c>
      <c r="M1794" s="24">
        <f t="shared" si="184"/>
        <v>2.0315818E-3</v>
      </c>
      <c r="N1794" s="24">
        <f t="shared" si="185"/>
        <v>3.0403335999999999E-3</v>
      </c>
      <c r="O1794" s="44">
        <f t="shared" si="186"/>
        <v>7.3852100000000004E-5</v>
      </c>
      <c r="P1794" s="20">
        <f t="shared" si="180"/>
        <v>11077</v>
      </c>
      <c r="Q1794" s="127"/>
      <c r="R1794" s="127"/>
      <c r="S1794" s="127"/>
      <c r="T1794" s="381"/>
      <c r="U1794" s="415"/>
      <c r="V1794" s="304"/>
      <c r="W1794" s="371"/>
      <c r="X1794" s="306"/>
      <c r="Y1794" s="307"/>
      <c r="Z1794" s="311"/>
      <c r="AA1794" s="336"/>
      <c r="AB1794" s="304"/>
      <c r="AC1794" s="351"/>
      <c r="AD1794" s="351"/>
      <c r="AE1794" s="360"/>
      <c r="AF1794" s="361"/>
      <c r="AG1794" s="351"/>
    </row>
    <row r="1795" spans="1:33" ht="15" hidden="1">
      <c r="A1795" s="76" t="s">
        <v>6582</v>
      </c>
      <c r="B1795" s="39" t="s">
        <v>4385</v>
      </c>
      <c r="C1795" s="40" t="s">
        <v>2271</v>
      </c>
      <c r="D1795" s="40" t="s">
        <v>2120</v>
      </c>
      <c r="E1795" s="40" t="s">
        <v>2159</v>
      </c>
      <c r="F1795" s="40" t="s">
        <v>2119</v>
      </c>
      <c r="G1795" s="42" t="s">
        <v>2108</v>
      </c>
      <c r="H1795" s="43" t="s">
        <v>3778</v>
      </c>
      <c r="I1795" s="269">
        <v>12110</v>
      </c>
      <c r="J1795" s="267">
        <v>1898</v>
      </c>
      <c r="K1795" s="268">
        <v>115</v>
      </c>
      <c r="L1795" s="170">
        <v>1008.53</v>
      </c>
      <c r="M1795" s="24">
        <f t="shared" si="184"/>
        <v>9.4962840000000007E-3</v>
      </c>
      <c r="N1795" s="24">
        <f t="shared" si="185"/>
        <v>1.7871503100000002E-2</v>
      </c>
      <c r="O1795" s="44">
        <f t="shared" si="186"/>
        <v>4.341131E-4</v>
      </c>
      <c r="P1795" s="20">
        <f t="shared" si="180"/>
        <v>65116</v>
      </c>
      <c r="Q1795" s="127"/>
      <c r="R1795" s="127"/>
      <c r="S1795" s="127"/>
      <c r="T1795" s="381"/>
      <c r="U1795" s="415"/>
      <c r="V1795" s="304"/>
      <c r="W1795" s="371"/>
      <c r="X1795" s="306"/>
      <c r="Y1795" s="307"/>
      <c r="Z1795" s="311"/>
      <c r="AA1795" s="336"/>
      <c r="AB1795" s="304"/>
      <c r="AC1795" s="351"/>
      <c r="AD1795" s="351"/>
      <c r="AE1795" s="360"/>
      <c r="AF1795" s="361"/>
      <c r="AG1795" s="351"/>
    </row>
    <row r="1796" spans="1:33" ht="15" hidden="1">
      <c r="A1796" s="76" t="s">
        <v>6583</v>
      </c>
      <c r="B1796" s="39" t="s">
        <v>4386</v>
      </c>
      <c r="C1796" s="40" t="s">
        <v>2271</v>
      </c>
      <c r="D1796" s="40" t="s">
        <v>2120</v>
      </c>
      <c r="E1796" s="40" t="s">
        <v>2172</v>
      </c>
      <c r="F1796" s="40">
        <v>3</v>
      </c>
      <c r="G1796" s="42" t="s">
        <v>2109</v>
      </c>
      <c r="H1796" s="43" t="s">
        <v>3779</v>
      </c>
      <c r="I1796" s="269">
        <v>26970</v>
      </c>
      <c r="J1796" s="267">
        <v>3722</v>
      </c>
      <c r="K1796" s="268">
        <v>50</v>
      </c>
      <c r="L1796" s="170">
        <v>1684.07</v>
      </c>
      <c r="M1796" s="24">
        <f t="shared" si="184"/>
        <v>1.8539117E-3</v>
      </c>
      <c r="N1796" s="24">
        <f t="shared" si="185"/>
        <v>4.0973707999999998E-3</v>
      </c>
      <c r="O1796" s="44">
        <f t="shared" si="186"/>
        <v>9.9528400000000001E-5</v>
      </c>
      <c r="P1796" s="20">
        <f t="shared" si="180"/>
        <v>14929</v>
      </c>
      <c r="Q1796" s="127"/>
      <c r="R1796" s="153"/>
      <c r="S1796" s="127"/>
      <c r="T1796" s="401"/>
      <c r="U1796" s="415"/>
      <c r="V1796" s="304"/>
      <c r="W1796" s="371"/>
      <c r="X1796" s="306"/>
      <c r="Y1796" s="307"/>
      <c r="Z1796" s="311"/>
      <c r="AA1796" s="336"/>
      <c r="AB1796" s="304"/>
      <c r="AC1796" s="351"/>
      <c r="AD1796" s="351"/>
      <c r="AE1796" s="360"/>
      <c r="AF1796" s="361"/>
      <c r="AG1796" s="351"/>
    </row>
    <row r="1797" spans="1:33" ht="15" hidden="1">
      <c r="A1797" s="76" t="s">
        <v>6584</v>
      </c>
      <c r="B1797" s="39" t="s">
        <v>4387</v>
      </c>
      <c r="C1797" s="40" t="s">
        <v>2271</v>
      </c>
      <c r="D1797" s="40" t="s">
        <v>2120</v>
      </c>
      <c r="E1797" s="40" t="s">
        <v>2174</v>
      </c>
      <c r="F1797" s="40">
        <v>3</v>
      </c>
      <c r="G1797" s="42" t="s">
        <v>2109</v>
      </c>
      <c r="H1797" s="43" t="s">
        <v>3780</v>
      </c>
      <c r="I1797" s="269">
        <v>13197</v>
      </c>
      <c r="J1797" s="267">
        <v>1938</v>
      </c>
      <c r="K1797" s="268">
        <v>87</v>
      </c>
      <c r="L1797" s="170">
        <v>1603.3</v>
      </c>
      <c r="M1797" s="24">
        <f t="shared" si="184"/>
        <v>6.5924073000000003E-3</v>
      </c>
      <c r="N1797" s="24">
        <f t="shared" si="185"/>
        <v>7.9686180000000002E-3</v>
      </c>
      <c r="O1797" s="44">
        <f t="shared" si="186"/>
        <v>1.935641E-4</v>
      </c>
      <c r="P1797" s="20">
        <f t="shared" ref="P1797:P1860" si="187">ROUNDDOWN(150000000*O1797,0)</f>
        <v>29034</v>
      </c>
      <c r="Q1797" s="127"/>
      <c r="R1797" s="127"/>
      <c r="S1797" s="127"/>
      <c r="T1797" s="381"/>
      <c r="U1797" s="415"/>
      <c r="V1797" s="304"/>
      <c r="W1797" s="371"/>
      <c r="X1797" s="306"/>
      <c r="Y1797" s="307"/>
      <c r="Z1797" s="311"/>
      <c r="AA1797" s="336"/>
      <c r="AB1797" s="304"/>
      <c r="AC1797" s="351"/>
      <c r="AD1797" s="351"/>
      <c r="AE1797" s="360"/>
      <c r="AF1797" s="361"/>
      <c r="AG1797" s="351"/>
    </row>
    <row r="1798" spans="1:33" ht="15" hidden="1">
      <c r="A1798" s="76" t="s">
        <v>6585</v>
      </c>
      <c r="B1798" s="39" t="s">
        <v>4388</v>
      </c>
      <c r="C1798" s="40" t="s">
        <v>2271</v>
      </c>
      <c r="D1798" s="40" t="s">
        <v>2120</v>
      </c>
      <c r="E1798" s="40" t="s">
        <v>2175</v>
      </c>
      <c r="F1798" s="40" t="s">
        <v>2119</v>
      </c>
      <c r="G1798" s="42" t="s">
        <v>2108</v>
      </c>
      <c r="H1798" s="43" t="s">
        <v>3781</v>
      </c>
      <c r="I1798" s="269">
        <v>13253</v>
      </c>
      <c r="J1798" s="267">
        <v>1938</v>
      </c>
      <c r="K1798" s="268">
        <v>64</v>
      </c>
      <c r="L1798" s="170">
        <v>1358.51</v>
      </c>
      <c r="M1798" s="24">
        <f t="shared" si="184"/>
        <v>4.8290952000000003E-3</v>
      </c>
      <c r="N1798" s="24">
        <f t="shared" si="185"/>
        <v>6.8890080999999999E-3</v>
      </c>
      <c r="O1798" s="44">
        <f t="shared" si="186"/>
        <v>1.673395E-4</v>
      </c>
      <c r="P1798" s="20">
        <f t="shared" si="187"/>
        <v>25100</v>
      </c>
      <c r="Q1798" s="127"/>
      <c r="R1798" s="127"/>
      <c r="S1798" s="127"/>
      <c r="T1798" s="381"/>
      <c r="U1798" s="415"/>
      <c r="V1798" s="304"/>
      <c r="W1798" s="371"/>
      <c r="X1798" s="306"/>
      <c r="Y1798" s="307"/>
      <c r="Z1798" s="311"/>
      <c r="AA1798" s="336"/>
      <c r="AB1798" s="304"/>
      <c r="AC1798" s="351"/>
      <c r="AD1798" s="351"/>
      <c r="AE1798" s="360"/>
      <c r="AF1798" s="361"/>
      <c r="AG1798" s="351"/>
    </row>
    <row r="1799" spans="1:33" ht="15" hidden="1">
      <c r="A1799" s="76" t="s">
        <v>6586</v>
      </c>
      <c r="B1799" s="39" t="s">
        <v>4389</v>
      </c>
      <c r="C1799" s="40" t="s">
        <v>2271</v>
      </c>
      <c r="D1799" s="40" t="s">
        <v>2122</v>
      </c>
      <c r="E1799" s="40" t="s">
        <v>2116</v>
      </c>
      <c r="F1799" s="40">
        <v>3</v>
      </c>
      <c r="G1799" s="42" t="s">
        <v>2109</v>
      </c>
      <c r="H1799" s="43" t="s">
        <v>3782</v>
      </c>
      <c r="I1799" s="269">
        <v>12995</v>
      </c>
      <c r="J1799" s="267">
        <v>1542</v>
      </c>
      <c r="K1799" s="268">
        <v>52</v>
      </c>
      <c r="L1799" s="170">
        <v>1270.8399999999999</v>
      </c>
      <c r="M1799" s="24">
        <f t="shared" si="184"/>
        <v>4.0015390000000001E-3</v>
      </c>
      <c r="N1799" s="24">
        <f t="shared" si="185"/>
        <v>4.8553501000000001E-3</v>
      </c>
      <c r="O1799" s="44">
        <f t="shared" si="186"/>
        <v>1.1794030000000001E-4</v>
      </c>
      <c r="P1799" s="20">
        <f t="shared" si="187"/>
        <v>17691</v>
      </c>
      <c r="Q1799" s="128"/>
      <c r="R1799" s="128"/>
      <c r="S1799" s="128"/>
      <c r="T1799" s="382"/>
      <c r="U1799" s="415"/>
      <c r="V1799" s="304"/>
      <c r="W1799" s="371"/>
      <c r="X1799" s="306"/>
      <c r="Y1799" s="307"/>
      <c r="Z1799" s="311"/>
      <c r="AA1799" s="336"/>
      <c r="AB1799" s="304"/>
      <c r="AC1799" s="351"/>
      <c r="AD1799" s="351"/>
      <c r="AE1799" s="360"/>
      <c r="AF1799" s="361"/>
      <c r="AG1799" s="351"/>
    </row>
    <row r="1800" spans="1:33" ht="15" hidden="1">
      <c r="A1800" s="76" t="s">
        <v>6587</v>
      </c>
      <c r="B1800" s="39" t="s">
        <v>4390</v>
      </c>
      <c r="C1800" s="40" t="s">
        <v>2271</v>
      </c>
      <c r="D1800" s="40" t="s">
        <v>2122</v>
      </c>
      <c r="E1800" s="40" t="s">
        <v>2115</v>
      </c>
      <c r="F1800" s="40" t="s">
        <v>2119</v>
      </c>
      <c r="G1800" s="42" t="s">
        <v>2108</v>
      </c>
      <c r="H1800" s="43" t="s">
        <v>3783</v>
      </c>
      <c r="I1800" s="269">
        <v>3865</v>
      </c>
      <c r="J1800" s="267">
        <v>436</v>
      </c>
      <c r="K1800" s="268">
        <v>58</v>
      </c>
      <c r="L1800" s="170">
        <v>1026.8</v>
      </c>
      <c r="M1800" s="24">
        <f t="shared" si="184"/>
        <v>1.5006468300000001E-2</v>
      </c>
      <c r="N1800" s="24">
        <f t="shared" si="185"/>
        <v>6.3720492000000004E-3</v>
      </c>
      <c r="O1800" s="44">
        <f t="shared" si="186"/>
        <v>1.5478209999999999E-4</v>
      </c>
      <c r="P1800" s="20">
        <f t="shared" si="187"/>
        <v>23217</v>
      </c>
      <c r="Q1800" s="127"/>
      <c r="R1800" s="127"/>
      <c r="S1800" s="127"/>
      <c r="T1800" s="381"/>
      <c r="U1800" s="415"/>
      <c r="V1800" s="304"/>
      <c r="W1800" s="371"/>
      <c r="X1800" s="306"/>
      <c r="Y1800" s="307"/>
      <c r="Z1800" s="311"/>
      <c r="AA1800" s="336"/>
      <c r="AB1800" s="304"/>
      <c r="AC1800" s="351"/>
      <c r="AD1800" s="351"/>
      <c r="AE1800" s="360"/>
      <c r="AF1800" s="361"/>
      <c r="AG1800" s="351"/>
    </row>
    <row r="1801" spans="1:33" ht="15" hidden="1">
      <c r="A1801" s="76" t="s">
        <v>6588</v>
      </c>
      <c r="B1801" s="39" t="s">
        <v>4391</v>
      </c>
      <c r="C1801" s="40" t="s">
        <v>2271</v>
      </c>
      <c r="D1801" s="40" t="s">
        <v>2122</v>
      </c>
      <c r="E1801" s="40" t="s">
        <v>2120</v>
      </c>
      <c r="F1801" s="40" t="s">
        <v>2119</v>
      </c>
      <c r="G1801" s="42" t="s">
        <v>2108</v>
      </c>
      <c r="H1801" s="43" t="s">
        <v>3610</v>
      </c>
      <c r="I1801" s="269">
        <v>5964</v>
      </c>
      <c r="J1801" s="267">
        <v>797</v>
      </c>
      <c r="K1801" s="268">
        <v>29</v>
      </c>
      <c r="L1801" s="170">
        <v>1115.8</v>
      </c>
      <c r="M1801" s="24">
        <f t="shared" ref="M1801:M1832" si="188" xml:space="preserve"> ROUNDDOWN(K1801/I1801,10)</f>
        <v>4.8625083000000003E-3</v>
      </c>
      <c r="N1801" s="24">
        <f t="shared" ref="N1801:N1832" si="189">ROUNDDOWN(J1801*M1801/L1801,10)</f>
        <v>3.4732202E-3</v>
      </c>
      <c r="O1801" s="44">
        <f t="shared" ref="O1801:O1832" si="190">ROUNDDOWN(N1801/$N$2499,10)</f>
        <v>8.4367200000000001E-5</v>
      </c>
      <c r="P1801" s="20">
        <f t="shared" si="187"/>
        <v>12655</v>
      </c>
      <c r="Q1801" s="127"/>
      <c r="R1801" s="127"/>
      <c r="S1801" s="127"/>
      <c r="T1801" s="381"/>
      <c r="U1801" s="415"/>
      <c r="V1801" s="304"/>
      <c r="W1801" s="371"/>
      <c r="X1801" s="306"/>
      <c r="Y1801" s="307"/>
      <c r="Z1801" s="311"/>
      <c r="AA1801" s="336"/>
      <c r="AB1801" s="304"/>
      <c r="AC1801" s="351"/>
      <c r="AD1801" s="351"/>
      <c r="AE1801" s="360"/>
      <c r="AF1801" s="361"/>
      <c r="AG1801" s="351"/>
    </row>
    <row r="1802" spans="1:33" ht="15" hidden="1">
      <c r="A1802" s="76" t="s">
        <v>6589</v>
      </c>
      <c r="B1802" s="39" t="s">
        <v>4392</v>
      </c>
      <c r="C1802" s="40" t="s">
        <v>2271</v>
      </c>
      <c r="D1802" s="40" t="s">
        <v>2122</v>
      </c>
      <c r="E1802" s="40" t="s">
        <v>2122</v>
      </c>
      <c r="F1802" s="40" t="s">
        <v>2119</v>
      </c>
      <c r="G1802" s="42" t="s">
        <v>2108</v>
      </c>
      <c r="H1802" s="43" t="s">
        <v>3784</v>
      </c>
      <c r="I1802" s="269">
        <v>5579</v>
      </c>
      <c r="J1802" s="267">
        <v>685</v>
      </c>
      <c r="K1802" s="268">
        <v>4</v>
      </c>
      <c r="L1802" s="170">
        <v>1881.19</v>
      </c>
      <c r="M1802" s="24">
        <f t="shared" si="188"/>
        <v>7.1697429999999999E-4</v>
      </c>
      <c r="N1802" s="24">
        <f t="shared" si="189"/>
        <v>2.6107270000000002E-4</v>
      </c>
      <c r="O1802" s="44">
        <f t="shared" si="190"/>
        <v>6.3416000000000004E-6</v>
      </c>
      <c r="P1802" s="20">
        <f t="shared" si="187"/>
        <v>951</v>
      </c>
      <c r="Q1802" s="127"/>
      <c r="R1802" s="127"/>
      <c r="S1802" s="127"/>
      <c r="T1802" s="381"/>
      <c r="U1802" s="415"/>
      <c r="V1802" s="304"/>
      <c r="W1802" s="371"/>
      <c r="X1802" s="306"/>
      <c r="Y1802" s="307"/>
      <c r="Z1802" s="311"/>
      <c r="AA1802" s="336"/>
      <c r="AB1802" s="304"/>
      <c r="AC1802" s="351"/>
      <c r="AD1802" s="351"/>
      <c r="AE1802" s="360"/>
      <c r="AF1802" s="361"/>
      <c r="AG1802" s="351"/>
    </row>
    <row r="1803" spans="1:33" ht="15" hidden="1">
      <c r="A1803" s="76" t="s">
        <v>6590</v>
      </c>
      <c r="B1803" s="39" t="s">
        <v>4393</v>
      </c>
      <c r="C1803" s="40" t="s">
        <v>2271</v>
      </c>
      <c r="D1803" s="40" t="s">
        <v>2122</v>
      </c>
      <c r="E1803" s="40" t="s">
        <v>2124</v>
      </c>
      <c r="F1803" s="40" t="s">
        <v>2119</v>
      </c>
      <c r="G1803" s="42" t="s">
        <v>2108</v>
      </c>
      <c r="H1803" s="43" t="s">
        <v>3785</v>
      </c>
      <c r="I1803" s="269">
        <v>13524</v>
      </c>
      <c r="J1803" s="267">
        <v>1632</v>
      </c>
      <c r="K1803" s="268">
        <v>72</v>
      </c>
      <c r="L1803" s="170">
        <v>1198.81</v>
      </c>
      <c r="M1803" s="24">
        <f t="shared" si="188"/>
        <v>5.3238686E-3</v>
      </c>
      <c r="N1803" s="24">
        <f t="shared" si="189"/>
        <v>7.2476485000000004E-3</v>
      </c>
      <c r="O1803" s="44">
        <f t="shared" si="190"/>
        <v>1.7605109999999999E-4</v>
      </c>
      <c r="P1803" s="20">
        <f t="shared" si="187"/>
        <v>26407</v>
      </c>
      <c r="Q1803" s="127"/>
      <c r="R1803" s="127"/>
      <c r="S1803" s="127"/>
      <c r="T1803" s="381"/>
      <c r="U1803" s="415"/>
      <c r="V1803" s="304"/>
      <c r="W1803" s="371"/>
      <c r="X1803" s="306"/>
      <c r="Y1803" s="307"/>
      <c r="Z1803" s="311"/>
      <c r="AA1803" s="336"/>
      <c r="AB1803" s="304"/>
      <c r="AC1803" s="351"/>
      <c r="AD1803" s="351"/>
      <c r="AE1803" s="360"/>
      <c r="AF1803" s="361"/>
      <c r="AG1803" s="351"/>
    </row>
    <row r="1804" spans="1:33" ht="15" hidden="1">
      <c r="A1804" s="76" t="s">
        <v>6591</v>
      </c>
      <c r="B1804" s="39" t="s">
        <v>4394</v>
      </c>
      <c r="C1804" s="40" t="s">
        <v>2271</v>
      </c>
      <c r="D1804" s="40" t="s">
        <v>2122</v>
      </c>
      <c r="E1804" s="40" t="s">
        <v>2126</v>
      </c>
      <c r="F1804" s="40">
        <v>3</v>
      </c>
      <c r="G1804" s="42" t="s">
        <v>2109</v>
      </c>
      <c r="H1804" s="43" t="s">
        <v>3786</v>
      </c>
      <c r="I1804" s="269">
        <v>9500</v>
      </c>
      <c r="J1804" s="267">
        <v>1078</v>
      </c>
      <c r="K1804" s="268">
        <v>160</v>
      </c>
      <c r="L1804" s="170">
        <v>1139.29</v>
      </c>
      <c r="M1804" s="24">
        <f t="shared" si="188"/>
        <v>1.6842105199999999E-2</v>
      </c>
      <c r="N1804" s="24">
        <f t="shared" si="189"/>
        <v>1.5936056099999998E-2</v>
      </c>
      <c r="O1804" s="44">
        <f t="shared" si="190"/>
        <v>3.8709950000000002E-4</v>
      </c>
      <c r="P1804" s="20">
        <f t="shared" si="187"/>
        <v>58064</v>
      </c>
      <c r="Q1804" s="127"/>
      <c r="R1804" s="127"/>
      <c r="S1804" s="127"/>
      <c r="T1804" s="381"/>
      <c r="U1804" s="415"/>
      <c r="V1804" s="304"/>
      <c r="W1804" s="371"/>
      <c r="X1804" s="306"/>
      <c r="Y1804" s="307"/>
      <c r="Z1804" s="311"/>
      <c r="AA1804" s="336"/>
      <c r="AB1804" s="304"/>
      <c r="AC1804" s="351"/>
      <c r="AD1804" s="351"/>
      <c r="AE1804" s="360"/>
      <c r="AF1804" s="361"/>
      <c r="AG1804" s="351"/>
    </row>
    <row r="1805" spans="1:33" ht="15" hidden="1">
      <c r="A1805" s="76" t="s">
        <v>6592</v>
      </c>
      <c r="B1805" s="39" t="s">
        <v>4395</v>
      </c>
      <c r="C1805" s="40" t="s">
        <v>2271</v>
      </c>
      <c r="D1805" s="40" t="s">
        <v>2122</v>
      </c>
      <c r="E1805" s="40" t="s">
        <v>2133</v>
      </c>
      <c r="F1805" s="40" t="s">
        <v>2119</v>
      </c>
      <c r="G1805" s="42" t="s">
        <v>2108</v>
      </c>
      <c r="H1805" s="43" t="s">
        <v>3787</v>
      </c>
      <c r="I1805" s="269">
        <v>10737</v>
      </c>
      <c r="J1805" s="267">
        <v>1354</v>
      </c>
      <c r="K1805" s="268">
        <v>66</v>
      </c>
      <c r="L1805" s="170">
        <v>1611.09</v>
      </c>
      <c r="M1805" s="24">
        <f t="shared" si="188"/>
        <v>6.1469684000000002E-3</v>
      </c>
      <c r="N1805" s="24">
        <f t="shared" si="189"/>
        <v>5.1660647000000004E-3</v>
      </c>
      <c r="O1805" s="44">
        <f t="shared" si="190"/>
        <v>1.254878E-4</v>
      </c>
      <c r="P1805" s="20">
        <f t="shared" si="187"/>
        <v>18823</v>
      </c>
      <c r="Q1805" s="127"/>
      <c r="R1805" s="127"/>
      <c r="S1805" s="127"/>
      <c r="T1805" s="381"/>
      <c r="U1805" s="415"/>
      <c r="V1805" s="304"/>
      <c r="W1805" s="371"/>
      <c r="X1805" s="306"/>
      <c r="Y1805" s="307"/>
      <c r="Z1805" s="311"/>
      <c r="AA1805" s="336"/>
      <c r="AB1805" s="304"/>
      <c r="AC1805" s="351"/>
      <c r="AD1805" s="351"/>
      <c r="AE1805" s="360"/>
      <c r="AF1805" s="361"/>
      <c r="AG1805" s="351"/>
    </row>
    <row r="1806" spans="1:33" ht="15" hidden="1">
      <c r="A1806" s="76" t="s">
        <v>6593</v>
      </c>
      <c r="B1806" s="39" t="s">
        <v>4396</v>
      </c>
      <c r="C1806" s="40" t="s">
        <v>2271</v>
      </c>
      <c r="D1806" s="40" t="s">
        <v>2122</v>
      </c>
      <c r="E1806" s="40" t="s">
        <v>2157</v>
      </c>
      <c r="F1806" s="40" t="s">
        <v>2119</v>
      </c>
      <c r="G1806" s="42" t="s">
        <v>2108</v>
      </c>
      <c r="H1806" s="43" t="s">
        <v>3788</v>
      </c>
      <c r="I1806" s="269">
        <v>4862</v>
      </c>
      <c r="J1806" s="267">
        <v>610</v>
      </c>
      <c r="K1806" s="268">
        <v>37</v>
      </c>
      <c r="L1806" s="170">
        <v>900.82</v>
      </c>
      <c r="M1806" s="24">
        <f t="shared" si="188"/>
        <v>7.6100370000000001E-3</v>
      </c>
      <c r="N1806" s="24">
        <f t="shared" si="189"/>
        <v>5.1532187999999996E-3</v>
      </c>
      <c r="O1806" s="44">
        <f t="shared" si="190"/>
        <v>1.251758E-4</v>
      </c>
      <c r="P1806" s="20">
        <f t="shared" si="187"/>
        <v>18776</v>
      </c>
      <c r="Q1806" s="127"/>
      <c r="R1806" s="127"/>
      <c r="S1806" s="127"/>
      <c r="T1806" s="381"/>
      <c r="U1806" s="415"/>
      <c r="V1806" s="304"/>
      <c r="W1806" s="371"/>
      <c r="X1806" s="306"/>
      <c r="Y1806" s="307"/>
      <c r="Z1806" s="311"/>
      <c r="AA1806" s="336"/>
      <c r="AB1806" s="304"/>
      <c r="AC1806" s="351"/>
      <c r="AD1806" s="351"/>
      <c r="AE1806" s="360"/>
      <c r="AF1806" s="361"/>
      <c r="AG1806" s="351"/>
    </row>
    <row r="1807" spans="1:33" ht="15" hidden="1">
      <c r="A1807" s="76" t="s">
        <v>6594</v>
      </c>
      <c r="B1807" s="39" t="s">
        <v>4397</v>
      </c>
      <c r="C1807" s="40" t="s">
        <v>2271</v>
      </c>
      <c r="D1807" s="40" t="s">
        <v>2122</v>
      </c>
      <c r="E1807" s="40" t="s">
        <v>2159</v>
      </c>
      <c r="F1807" s="40" t="s">
        <v>2119</v>
      </c>
      <c r="G1807" s="42" t="s">
        <v>2108</v>
      </c>
      <c r="H1807" s="43" t="s">
        <v>3789</v>
      </c>
      <c r="I1807" s="269">
        <v>4872</v>
      </c>
      <c r="J1807" s="267">
        <v>564</v>
      </c>
      <c r="K1807" s="268">
        <v>32</v>
      </c>
      <c r="L1807" s="170">
        <v>987.98</v>
      </c>
      <c r="M1807" s="24">
        <f t="shared" si="188"/>
        <v>6.5681443999999999E-3</v>
      </c>
      <c r="N1807" s="24">
        <f t="shared" si="189"/>
        <v>3.7495024000000002E-3</v>
      </c>
      <c r="O1807" s="44">
        <f t="shared" si="190"/>
        <v>9.1078399999999999E-5</v>
      </c>
      <c r="P1807" s="20">
        <f t="shared" si="187"/>
        <v>13661</v>
      </c>
      <c r="Q1807" s="127"/>
      <c r="R1807" s="127"/>
      <c r="S1807" s="127"/>
      <c r="T1807" s="381"/>
      <c r="U1807" s="415"/>
      <c r="V1807" s="304"/>
      <c r="W1807" s="371"/>
      <c r="X1807" s="306"/>
      <c r="Y1807" s="307"/>
      <c r="Z1807" s="311"/>
      <c r="AA1807" s="336"/>
      <c r="AB1807" s="304"/>
      <c r="AC1807" s="351"/>
      <c r="AD1807" s="351"/>
      <c r="AE1807" s="360"/>
      <c r="AF1807" s="361"/>
      <c r="AG1807" s="351"/>
    </row>
    <row r="1808" spans="1:33" ht="15" hidden="1">
      <c r="A1808" s="76" t="s">
        <v>6595</v>
      </c>
      <c r="B1808" s="39" t="s">
        <v>4398</v>
      </c>
      <c r="C1808" s="40" t="s">
        <v>2271</v>
      </c>
      <c r="D1808" s="40" t="s">
        <v>2122</v>
      </c>
      <c r="E1808" s="40" t="s">
        <v>2172</v>
      </c>
      <c r="F1808" s="40" t="s">
        <v>2119</v>
      </c>
      <c r="G1808" s="42" t="s">
        <v>2108</v>
      </c>
      <c r="H1808" s="43" t="s">
        <v>3790</v>
      </c>
      <c r="I1808" s="269">
        <v>10827</v>
      </c>
      <c r="J1808" s="267">
        <v>1498</v>
      </c>
      <c r="K1808" s="268">
        <v>40</v>
      </c>
      <c r="L1808" s="170">
        <v>1287.79</v>
      </c>
      <c r="M1808" s="24">
        <f t="shared" si="188"/>
        <v>3.6944675000000001E-3</v>
      </c>
      <c r="N1808" s="24">
        <f t="shared" si="189"/>
        <v>4.2975269999999998E-3</v>
      </c>
      <c r="O1808" s="44">
        <f t="shared" si="190"/>
        <v>1.043903E-4</v>
      </c>
      <c r="P1808" s="20">
        <f t="shared" si="187"/>
        <v>15658</v>
      </c>
      <c r="Q1808" s="127"/>
      <c r="R1808" s="127"/>
      <c r="S1808" s="127"/>
      <c r="T1808" s="381"/>
      <c r="U1808" s="415"/>
      <c r="V1808" s="304"/>
      <c r="W1808" s="371"/>
      <c r="X1808" s="306"/>
      <c r="Y1808" s="307"/>
      <c r="Z1808" s="311"/>
      <c r="AA1808" s="336"/>
      <c r="AB1808" s="304"/>
      <c r="AC1808" s="351"/>
      <c r="AD1808" s="351"/>
      <c r="AE1808" s="360"/>
      <c r="AF1808" s="361"/>
      <c r="AG1808" s="351"/>
    </row>
    <row r="1809" spans="1:33" ht="15" hidden="1">
      <c r="A1809" s="76" t="s">
        <v>6596</v>
      </c>
      <c r="B1809" s="39" t="s">
        <v>4399</v>
      </c>
      <c r="C1809" s="40" t="s">
        <v>2271</v>
      </c>
      <c r="D1809" s="40" t="s">
        <v>2122</v>
      </c>
      <c r="E1809" s="40" t="s">
        <v>2174</v>
      </c>
      <c r="F1809" s="40" t="s">
        <v>2119</v>
      </c>
      <c r="G1809" s="42" t="s">
        <v>2108</v>
      </c>
      <c r="H1809" s="43" t="s">
        <v>3791</v>
      </c>
      <c r="I1809" s="269">
        <v>15052</v>
      </c>
      <c r="J1809" s="267">
        <v>2130</v>
      </c>
      <c r="K1809" s="268">
        <v>203</v>
      </c>
      <c r="L1809" s="170">
        <v>1209.04</v>
      </c>
      <c r="M1809" s="24">
        <f t="shared" si="188"/>
        <v>1.3486579800000001E-2</v>
      </c>
      <c r="N1809" s="24">
        <f t="shared" si="189"/>
        <v>2.3759689399999999E-2</v>
      </c>
      <c r="O1809" s="44">
        <f t="shared" si="190"/>
        <v>5.7714180000000004E-4</v>
      </c>
      <c r="P1809" s="20">
        <f t="shared" si="187"/>
        <v>86571</v>
      </c>
      <c r="Q1809" s="127"/>
      <c r="R1809" s="127"/>
      <c r="S1809" s="127"/>
      <c r="T1809" s="381"/>
      <c r="U1809" s="415"/>
      <c r="V1809" s="304"/>
      <c r="W1809" s="371"/>
      <c r="X1809" s="306"/>
      <c r="Y1809" s="307"/>
      <c r="Z1809" s="311"/>
      <c r="AA1809" s="336"/>
      <c r="AB1809" s="304"/>
      <c r="AC1809" s="351"/>
      <c r="AD1809" s="351"/>
      <c r="AE1809" s="360"/>
      <c r="AF1809" s="361"/>
      <c r="AG1809" s="351"/>
    </row>
    <row r="1810" spans="1:33" ht="15" hidden="1">
      <c r="A1810" s="76" t="s">
        <v>6597</v>
      </c>
      <c r="B1810" s="39" t="s">
        <v>4400</v>
      </c>
      <c r="C1810" s="40" t="s">
        <v>2271</v>
      </c>
      <c r="D1810" s="40" t="s">
        <v>2122</v>
      </c>
      <c r="E1810" s="40" t="s">
        <v>2175</v>
      </c>
      <c r="F1810" s="40" t="s">
        <v>2119</v>
      </c>
      <c r="G1810" s="42" t="s">
        <v>2108</v>
      </c>
      <c r="H1810" s="43" t="s">
        <v>3792</v>
      </c>
      <c r="I1810" s="269">
        <v>7822</v>
      </c>
      <c r="J1810" s="267">
        <v>1101</v>
      </c>
      <c r="K1810" s="268">
        <v>22</v>
      </c>
      <c r="L1810" s="170">
        <v>1798.31</v>
      </c>
      <c r="M1810" s="24">
        <f t="shared" si="188"/>
        <v>2.8125798999999998E-3</v>
      </c>
      <c r="N1810" s="24">
        <f t="shared" si="189"/>
        <v>1.7219780999999999E-3</v>
      </c>
      <c r="O1810" s="44">
        <f t="shared" si="190"/>
        <v>4.18282E-5</v>
      </c>
      <c r="P1810" s="20">
        <f t="shared" si="187"/>
        <v>6274</v>
      </c>
      <c r="Q1810" s="127"/>
      <c r="R1810" s="127"/>
      <c r="S1810" s="127"/>
      <c r="T1810" s="381"/>
      <c r="U1810" s="415"/>
      <c r="V1810" s="304"/>
      <c r="W1810" s="371"/>
      <c r="X1810" s="306"/>
      <c r="Y1810" s="307"/>
      <c r="Z1810" s="311"/>
      <c r="AA1810" s="336"/>
      <c r="AB1810" s="304"/>
      <c r="AC1810" s="351"/>
      <c r="AD1810" s="351"/>
      <c r="AE1810" s="360"/>
      <c r="AF1810" s="361"/>
      <c r="AG1810" s="351"/>
    </row>
    <row r="1811" spans="1:33" ht="15" hidden="1">
      <c r="A1811" s="76" t="s">
        <v>6598</v>
      </c>
      <c r="B1811" s="39" t="s">
        <v>4401</v>
      </c>
      <c r="C1811" s="40" t="s">
        <v>2271</v>
      </c>
      <c r="D1811" s="40" t="s">
        <v>2122</v>
      </c>
      <c r="E1811" s="40" t="s">
        <v>2177</v>
      </c>
      <c r="F1811" s="40" t="s">
        <v>2119</v>
      </c>
      <c r="G1811" s="42" t="s">
        <v>2108</v>
      </c>
      <c r="H1811" s="43" t="s">
        <v>3793</v>
      </c>
      <c r="I1811" s="269">
        <v>12700</v>
      </c>
      <c r="J1811" s="267">
        <v>1537</v>
      </c>
      <c r="K1811" s="268">
        <v>66</v>
      </c>
      <c r="L1811" s="170">
        <v>1907.82</v>
      </c>
      <c r="M1811" s="24">
        <f t="shared" si="188"/>
        <v>5.1968502999999999E-3</v>
      </c>
      <c r="N1811" s="24">
        <f t="shared" si="189"/>
        <v>4.1867466000000001E-3</v>
      </c>
      <c r="O1811" s="44">
        <f t="shared" si="190"/>
        <v>1.016994E-4</v>
      </c>
      <c r="P1811" s="20">
        <f t="shared" si="187"/>
        <v>15254</v>
      </c>
      <c r="Q1811" s="127"/>
      <c r="R1811" s="127"/>
      <c r="S1811" s="127"/>
      <c r="T1811" s="381"/>
      <c r="U1811" s="415"/>
      <c r="V1811" s="304"/>
      <c r="W1811" s="371"/>
      <c r="X1811" s="306"/>
      <c r="Y1811" s="307"/>
      <c r="Z1811" s="311"/>
      <c r="AA1811" s="336"/>
      <c r="AB1811" s="304"/>
      <c r="AC1811" s="351"/>
      <c r="AD1811" s="351"/>
      <c r="AE1811" s="360"/>
      <c r="AF1811" s="361"/>
      <c r="AG1811" s="351"/>
    </row>
    <row r="1812" spans="1:33" ht="15" hidden="1">
      <c r="A1812" s="76" t="s">
        <v>6599</v>
      </c>
      <c r="B1812" s="39" t="s">
        <v>4402</v>
      </c>
      <c r="C1812" s="40" t="s">
        <v>2271</v>
      </c>
      <c r="D1812" s="40" t="s">
        <v>2122</v>
      </c>
      <c r="E1812" s="40" t="s">
        <v>2179</v>
      </c>
      <c r="F1812" s="40" t="s">
        <v>2119</v>
      </c>
      <c r="G1812" s="42" t="s">
        <v>2108</v>
      </c>
      <c r="H1812" s="43" t="s">
        <v>3794</v>
      </c>
      <c r="I1812" s="269">
        <v>3779</v>
      </c>
      <c r="J1812" s="267">
        <v>412</v>
      </c>
      <c r="K1812" s="268">
        <v>34</v>
      </c>
      <c r="L1812" s="170">
        <v>1035.92</v>
      </c>
      <c r="M1812" s="24">
        <f t="shared" si="188"/>
        <v>8.9970890999999994E-3</v>
      </c>
      <c r="N1812" s="24">
        <f t="shared" si="189"/>
        <v>3.5782691999999999E-3</v>
      </c>
      <c r="O1812" s="44">
        <f t="shared" si="190"/>
        <v>8.6918999999999999E-5</v>
      </c>
      <c r="P1812" s="20">
        <f t="shared" si="187"/>
        <v>13037</v>
      </c>
      <c r="Q1812" s="127"/>
      <c r="R1812" s="127"/>
      <c r="S1812" s="127"/>
      <c r="T1812" s="381"/>
      <c r="U1812" s="415"/>
      <c r="V1812" s="304"/>
      <c r="W1812" s="371"/>
      <c r="X1812" s="306"/>
      <c r="Y1812" s="307"/>
      <c r="Z1812" s="311"/>
      <c r="AA1812" s="336"/>
      <c r="AB1812" s="304"/>
      <c r="AC1812" s="351"/>
      <c r="AD1812" s="351"/>
      <c r="AE1812" s="360"/>
      <c r="AF1812" s="361"/>
      <c r="AG1812" s="351"/>
    </row>
    <row r="1813" spans="1:33" ht="15" hidden="1">
      <c r="A1813" s="76" t="s">
        <v>6600</v>
      </c>
      <c r="B1813" s="39" t="s">
        <v>4403</v>
      </c>
      <c r="C1813" s="40" t="s">
        <v>2271</v>
      </c>
      <c r="D1813" s="40" t="s">
        <v>2122</v>
      </c>
      <c r="E1813" s="40" t="s">
        <v>2211</v>
      </c>
      <c r="F1813" s="40" t="s">
        <v>2119</v>
      </c>
      <c r="G1813" s="42" t="s">
        <v>2108</v>
      </c>
      <c r="H1813" s="43" t="s">
        <v>3795</v>
      </c>
      <c r="I1813" s="269">
        <v>10012</v>
      </c>
      <c r="J1813" s="267">
        <v>1248</v>
      </c>
      <c r="K1813" s="268">
        <v>55</v>
      </c>
      <c r="L1813" s="170">
        <v>1856.1</v>
      </c>
      <c r="M1813" s="24">
        <f t="shared" si="188"/>
        <v>5.4934079000000004E-3</v>
      </c>
      <c r="N1813" s="24">
        <f t="shared" si="189"/>
        <v>3.6936441999999999E-3</v>
      </c>
      <c r="O1813" s="44">
        <f t="shared" si="190"/>
        <v>8.9721499999999998E-5</v>
      </c>
      <c r="P1813" s="20">
        <f t="shared" si="187"/>
        <v>13458</v>
      </c>
      <c r="Q1813" s="127"/>
      <c r="R1813" s="127"/>
      <c r="S1813" s="127"/>
      <c r="T1813" s="381"/>
      <c r="U1813" s="415"/>
      <c r="V1813" s="304"/>
      <c r="W1813" s="371"/>
      <c r="X1813" s="306"/>
      <c r="Y1813" s="307"/>
      <c r="Z1813" s="311"/>
      <c r="AA1813" s="336"/>
      <c r="AB1813" s="304"/>
      <c r="AC1813" s="351"/>
      <c r="AD1813" s="351"/>
      <c r="AE1813" s="360"/>
      <c r="AF1813" s="361"/>
      <c r="AG1813" s="351"/>
    </row>
    <row r="1814" spans="1:33" ht="15" hidden="1">
      <c r="A1814" s="76" t="s">
        <v>6601</v>
      </c>
      <c r="B1814" s="39" t="s">
        <v>4404</v>
      </c>
      <c r="C1814" s="40" t="s">
        <v>2271</v>
      </c>
      <c r="D1814" s="40" t="s">
        <v>2122</v>
      </c>
      <c r="E1814" s="40" t="s">
        <v>2215</v>
      </c>
      <c r="F1814" s="40" t="s">
        <v>2119</v>
      </c>
      <c r="G1814" s="42" t="s">
        <v>2108</v>
      </c>
      <c r="H1814" s="43" t="s">
        <v>3796</v>
      </c>
      <c r="I1814" s="269">
        <v>2829</v>
      </c>
      <c r="J1814" s="267">
        <v>402</v>
      </c>
      <c r="K1814" s="268">
        <v>6</v>
      </c>
      <c r="L1814" s="170">
        <v>986.15</v>
      </c>
      <c r="M1814" s="24">
        <f t="shared" si="188"/>
        <v>2.1208907000000001E-3</v>
      </c>
      <c r="N1814" s="24">
        <f t="shared" si="189"/>
        <v>8.6457229999999997E-4</v>
      </c>
      <c r="O1814" s="44">
        <f t="shared" si="190"/>
        <v>2.1001100000000001E-5</v>
      </c>
      <c r="P1814" s="20">
        <f t="shared" si="187"/>
        <v>3150</v>
      </c>
      <c r="Q1814" s="127"/>
      <c r="R1814" s="127"/>
      <c r="S1814" s="127"/>
      <c r="T1814" s="381"/>
      <c r="U1814" s="415"/>
      <c r="V1814" s="304"/>
      <c r="W1814" s="371"/>
      <c r="X1814" s="306"/>
      <c r="Y1814" s="307"/>
      <c r="Z1814" s="311"/>
      <c r="AA1814" s="336"/>
      <c r="AB1814" s="304"/>
      <c r="AC1814" s="351"/>
      <c r="AD1814" s="351"/>
      <c r="AE1814" s="360"/>
      <c r="AF1814" s="361"/>
      <c r="AG1814" s="351"/>
    </row>
    <row r="1815" spans="1:33" ht="15" hidden="1">
      <c r="A1815" s="76" t="s">
        <v>6602</v>
      </c>
      <c r="B1815" s="39" t="s">
        <v>4405</v>
      </c>
      <c r="C1815" s="40" t="s">
        <v>2271</v>
      </c>
      <c r="D1815" s="40" t="s">
        <v>2124</v>
      </c>
      <c r="E1815" s="40" t="s">
        <v>2116</v>
      </c>
      <c r="F1815" s="40" t="s">
        <v>2117</v>
      </c>
      <c r="G1815" s="42" t="s">
        <v>2107</v>
      </c>
      <c r="H1815" s="43" t="s">
        <v>3797</v>
      </c>
      <c r="I1815" s="269">
        <v>38402</v>
      </c>
      <c r="J1815" s="267">
        <v>5030</v>
      </c>
      <c r="K1815" s="268">
        <v>80</v>
      </c>
      <c r="L1815" s="170">
        <v>1970.5</v>
      </c>
      <c r="M1815" s="24">
        <f t="shared" si="188"/>
        <v>2.0832248000000001E-3</v>
      </c>
      <c r="N1815" s="24">
        <f t="shared" si="189"/>
        <v>5.3177470999999999E-3</v>
      </c>
      <c r="O1815" s="44">
        <f t="shared" si="190"/>
        <v>1.2917230000000001E-4</v>
      </c>
      <c r="P1815" s="20">
        <f t="shared" si="187"/>
        <v>19375</v>
      </c>
      <c r="Q1815" s="129"/>
      <c r="R1815" s="129"/>
      <c r="S1815" s="129"/>
      <c r="T1815" s="381"/>
      <c r="U1815" s="415"/>
      <c r="V1815" s="304"/>
      <c r="W1815" s="371"/>
      <c r="X1815" s="306"/>
      <c r="Y1815" s="307"/>
      <c r="Z1815" s="311"/>
      <c r="AA1815" s="336"/>
      <c r="AB1815" s="304"/>
      <c r="AC1815" s="351"/>
      <c r="AD1815" s="351"/>
      <c r="AE1815" s="360"/>
      <c r="AF1815" s="361"/>
      <c r="AG1815" s="351"/>
    </row>
    <row r="1816" spans="1:33" ht="15" hidden="1">
      <c r="A1816" s="76" t="s">
        <v>6603</v>
      </c>
      <c r="B1816" s="39" t="s">
        <v>4406</v>
      </c>
      <c r="C1816" s="40" t="s">
        <v>2271</v>
      </c>
      <c r="D1816" s="40" t="s">
        <v>2124</v>
      </c>
      <c r="E1816" s="40" t="s">
        <v>2115</v>
      </c>
      <c r="F1816" s="40" t="s">
        <v>2117</v>
      </c>
      <c r="G1816" s="42" t="s">
        <v>2107</v>
      </c>
      <c r="H1816" s="43" t="s">
        <v>3798</v>
      </c>
      <c r="I1816" s="269">
        <v>18456</v>
      </c>
      <c r="J1816" s="267">
        <v>2061</v>
      </c>
      <c r="K1816" s="268">
        <v>34</v>
      </c>
      <c r="L1816" s="170">
        <v>1454.54</v>
      </c>
      <c r="M1816" s="24">
        <f t="shared" si="188"/>
        <v>1.8422193000000001E-3</v>
      </c>
      <c r="N1816" s="24">
        <f t="shared" si="189"/>
        <v>2.6103192999999999E-3</v>
      </c>
      <c r="O1816" s="44">
        <f t="shared" si="190"/>
        <v>6.3406700000000004E-5</v>
      </c>
      <c r="P1816" s="20">
        <f t="shared" si="187"/>
        <v>9511</v>
      </c>
      <c r="Q1816" s="127"/>
      <c r="R1816" s="127"/>
      <c r="S1816" s="127"/>
      <c r="T1816" s="381"/>
      <c r="U1816" s="415"/>
      <c r="V1816" s="304"/>
      <c r="W1816" s="371"/>
      <c r="X1816" s="306"/>
      <c r="Y1816" s="307"/>
      <c r="Z1816" s="311"/>
      <c r="AA1816" s="336"/>
      <c r="AB1816" s="304"/>
      <c r="AC1816" s="351"/>
      <c r="AD1816" s="351"/>
      <c r="AE1816" s="360"/>
      <c r="AF1816" s="361"/>
      <c r="AG1816" s="351"/>
    </row>
    <row r="1817" spans="1:33" ht="15" hidden="1">
      <c r="A1817" s="76" t="s">
        <v>6604</v>
      </c>
      <c r="B1817" s="39" t="s">
        <v>4407</v>
      </c>
      <c r="C1817" s="40" t="s">
        <v>2271</v>
      </c>
      <c r="D1817" s="40" t="s">
        <v>2124</v>
      </c>
      <c r="E1817" s="40" t="s">
        <v>2120</v>
      </c>
      <c r="F1817" s="40" t="s">
        <v>2119</v>
      </c>
      <c r="G1817" s="42" t="s">
        <v>2108</v>
      </c>
      <c r="H1817" s="43" t="s">
        <v>3799</v>
      </c>
      <c r="I1817" s="269">
        <v>12051</v>
      </c>
      <c r="J1817" s="267">
        <v>1744</v>
      </c>
      <c r="K1817" s="268">
        <v>4</v>
      </c>
      <c r="L1817" s="170">
        <v>2941.67</v>
      </c>
      <c r="M1817" s="24">
        <f t="shared" si="188"/>
        <v>3.319226E-4</v>
      </c>
      <c r="N1817" s="24">
        <f t="shared" si="189"/>
        <v>1.9678379999999999E-4</v>
      </c>
      <c r="O1817" s="44">
        <f t="shared" si="190"/>
        <v>4.78E-6</v>
      </c>
      <c r="P1817" s="20">
        <f t="shared" si="187"/>
        <v>717</v>
      </c>
      <c r="Q1817" s="127"/>
      <c r="R1817" s="127"/>
      <c r="S1817" s="127"/>
      <c r="T1817" s="381"/>
      <c r="U1817" s="415"/>
      <c r="V1817" s="304"/>
      <c r="W1817" s="371"/>
      <c r="X1817" s="306"/>
      <c r="Y1817" s="307"/>
      <c r="Z1817" s="311"/>
      <c r="AA1817" s="336"/>
      <c r="AB1817" s="304"/>
      <c r="AC1817" s="351"/>
      <c r="AD1817" s="351"/>
      <c r="AE1817" s="360"/>
      <c r="AF1817" s="361"/>
      <c r="AG1817" s="351"/>
    </row>
    <row r="1818" spans="1:33" ht="15" hidden="1">
      <c r="A1818" s="76" t="s">
        <v>6605</v>
      </c>
      <c r="B1818" s="39" t="s">
        <v>4408</v>
      </c>
      <c r="C1818" s="40" t="s">
        <v>2271</v>
      </c>
      <c r="D1818" s="40" t="s">
        <v>2124</v>
      </c>
      <c r="E1818" s="40" t="s">
        <v>2122</v>
      </c>
      <c r="F1818" s="40" t="s">
        <v>2119</v>
      </c>
      <c r="G1818" s="42" t="s">
        <v>2108</v>
      </c>
      <c r="H1818" s="43" t="s">
        <v>3800</v>
      </c>
      <c r="I1818" s="269">
        <v>11887</v>
      </c>
      <c r="J1818" s="267">
        <v>1679</v>
      </c>
      <c r="K1818" s="268">
        <v>26</v>
      </c>
      <c r="L1818" s="170">
        <v>1735.32</v>
      </c>
      <c r="M1818" s="24">
        <f t="shared" si="188"/>
        <v>2.1872633000000002E-3</v>
      </c>
      <c r="N1818" s="24">
        <f t="shared" si="189"/>
        <v>2.1162754000000001E-3</v>
      </c>
      <c r="O1818" s="44">
        <f t="shared" si="190"/>
        <v>5.1406000000000002E-5</v>
      </c>
      <c r="P1818" s="20">
        <f t="shared" si="187"/>
        <v>7710</v>
      </c>
      <c r="Q1818" s="141"/>
      <c r="R1818" s="154"/>
      <c r="S1818" s="141"/>
      <c r="T1818" s="397"/>
      <c r="U1818" s="415"/>
      <c r="V1818" s="304"/>
      <c r="W1818" s="371"/>
      <c r="X1818" s="306"/>
      <c r="Y1818" s="307"/>
      <c r="Z1818" s="311"/>
      <c r="AA1818" s="336"/>
      <c r="AB1818" s="304"/>
      <c r="AC1818" s="351"/>
      <c r="AD1818" s="351"/>
      <c r="AE1818" s="360"/>
      <c r="AF1818" s="361"/>
      <c r="AG1818" s="351"/>
    </row>
    <row r="1819" spans="1:33" ht="15" hidden="1">
      <c r="A1819" s="76" t="s">
        <v>6606</v>
      </c>
      <c r="B1819" s="39" t="s">
        <v>4409</v>
      </c>
      <c r="C1819" s="40" t="s">
        <v>2271</v>
      </c>
      <c r="D1819" s="40" t="s">
        <v>2124</v>
      </c>
      <c r="E1819" s="40" t="s">
        <v>2124</v>
      </c>
      <c r="F1819" s="40" t="s">
        <v>2119</v>
      </c>
      <c r="G1819" s="42" t="s">
        <v>2108</v>
      </c>
      <c r="H1819" s="43" t="s">
        <v>3801</v>
      </c>
      <c r="I1819" s="269">
        <v>10623</v>
      </c>
      <c r="J1819" s="267">
        <v>1312</v>
      </c>
      <c r="K1819" s="268">
        <v>52</v>
      </c>
      <c r="L1819" s="170">
        <v>1905.66</v>
      </c>
      <c r="M1819" s="24">
        <f t="shared" si="188"/>
        <v>4.8950390000000003E-3</v>
      </c>
      <c r="N1819" s="24">
        <f t="shared" si="189"/>
        <v>3.3701137999999999E-3</v>
      </c>
      <c r="O1819" s="44">
        <f t="shared" si="190"/>
        <v>8.1862700000000005E-5</v>
      </c>
      <c r="P1819" s="20">
        <f t="shared" si="187"/>
        <v>12279</v>
      </c>
      <c r="Q1819" s="127"/>
      <c r="R1819" s="127"/>
      <c r="S1819" s="127"/>
      <c r="T1819" s="381"/>
      <c r="U1819" s="415"/>
      <c r="V1819" s="304"/>
      <c r="W1819" s="371"/>
      <c r="X1819" s="306"/>
      <c r="Y1819" s="307"/>
      <c r="Z1819" s="311"/>
      <c r="AA1819" s="336"/>
      <c r="AB1819" s="304"/>
      <c r="AC1819" s="351"/>
      <c r="AD1819" s="351"/>
      <c r="AE1819" s="360"/>
      <c r="AF1819" s="361"/>
      <c r="AG1819" s="351"/>
    </row>
    <row r="1820" spans="1:33" ht="15" hidden="1">
      <c r="A1820" s="76" t="s">
        <v>6607</v>
      </c>
      <c r="B1820" s="39" t="s">
        <v>4410</v>
      </c>
      <c r="C1820" s="40" t="s">
        <v>2271</v>
      </c>
      <c r="D1820" s="40" t="s">
        <v>2124</v>
      </c>
      <c r="E1820" s="40" t="s">
        <v>2126</v>
      </c>
      <c r="F1820" s="40">
        <v>3</v>
      </c>
      <c r="G1820" s="42" t="s">
        <v>2109</v>
      </c>
      <c r="H1820" s="43" t="s">
        <v>3802</v>
      </c>
      <c r="I1820" s="269">
        <v>8874</v>
      </c>
      <c r="J1820" s="267">
        <v>1114</v>
      </c>
      <c r="K1820" s="268">
        <v>33</v>
      </c>
      <c r="L1820" s="170">
        <v>2066.6</v>
      </c>
      <c r="M1820" s="24">
        <f t="shared" si="188"/>
        <v>3.7187288E-3</v>
      </c>
      <c r="N1820" s="24">
        <f t="shared" si="189"/>
        <v>2.0045794E-3</v>
      </c>
      <c r="O1820" s="44">
        <f t="shared" si="190"/>
        <v>4.8692800000000002E-5</v>
      </c>
      <c r="P1820" s="20">
        <f t="shared" si="187"/>
        <v>7303</v>
      </c>
      <c r="Q1820" s="127"/>
      <c r="R1820" s="127"/>
      <c r="S1820" s="127"/>
      <c r="T1820" s="381"/>
      <c r="U1820" s="415"/>
      <c r="V1820" s="304"/>
      <c r="W1820" s="371"/>
      <c r="X1820" s="306"/>
      <c r="Y1820" s="307"/>
      <c r="Z1820" s="311"/>
      <c r="AA1820" s="336"/>
      <c r="AB1820" s="304"/>
      <c r="AC1820" s="351"/>
      <c r="AD1820" s="351"/>
      <c r="AE1820" s="360"/>
      <c r="AF1820" s="361"/>
      <c r="AG1820" s="351"/>
    </row>
    <row r="1821" spans="1:33" ht="15" hidden="1">
      <c r="A1821" s="76" t="s">
        <v>6608</v>
      </c>
      <c r="B1821" s="39" t="s">
        <v>4411</v>
      </c>
      <c r="C1821" s="40" t="s">
        <v>2271</v>
      </c>
      <c r="D1821" s="40" t="s">
        <v>2124</v>
      </c>
      <c r="E1821" s="40" t="s">
        <v>2133</v>
      </c>
      <c r="F1821" s="40">
        <v>3</v>
      </c>
      <c r="G1821" s="42" t="s">
        <v>2109</v>
      </c>
      <c r="H1821" s="43" t="s">
        <v>3803</v>
      </c>
      <c r="I1821" s="269">
        <v>9409</v>
      </c>
      <c r="J1821" s="267">
        <v>1172</v>
      </c>
      <c r="K1821" s="268">
        <v>34</v>
      </c>
      <c r="L1821" s="170">
        <v>1293.6400000000001</v>
      </c>
      <c r="M1821" s="24">
        <f t="shared" si="188"/>
        <v>3.6135614000000001E-3</v>
      </c>
      <c r="N1821" s="24">
        <f t="shared" si="189"/>
        <v>3.2737808999999999E-3</v>
      </c>
      <c r="O1821" s="44">
        <f t="shared" si="190"/>
        <v>7.9522699999999997E-5</v>
      </c>
      <c r="P1821" s="20">
        <f t="shared" si="187"/>
        <v>11928</v>
      </c>
      <c r="Q1821" s="127"/>
      <c r="R1821" s="127"/>
      <c r="S1821" s="127"/>
      <c r="T1821" s="381"/>
      <c r="U1821" s="415"/>
      <c r="V1821" s="304"/>
      <c r="W1821" s="371"/>
      <c r="X1821" s="306"/>
      <c r="Y1821" s="307"/>
      <c r="Z1821" s="311"/>
      <c r="AA1821" s="336"/>
      <c r="AB1821" s="304"/>
      <c r="AC1821" s="351"/>
      <c r="AD1821" s="351"/>
      <c r="AE1821" s="360"/>
      <c r="AF1821" s="361"/>
      <c r="AG1821" s="351"/>
    </row>
    <row r="1822" spans="1:33" ht="15" hidden="1">
      <c r="A1822" s="76" t="s">
        <v>6609</v>
      </c>
      <c r="B1822" s="39" t="s">
        <v>4412</v>
      </c>
      <c r="C1822" s="40" t="s">
        <v>2271</v>
      </c>
      <c r="D1822" s="40" t="s">
        <v>2124</v>
      </c>
      <c r="E1822" s="40" t="s">
        <v>2157</v>
      </c>
      <c r="F1822" s="40" t="s">
        <v>2119</v>
      </c>
      <c r="G1822" s="42" t="s">
        <v>2108</v>
      </c>
      <c r="H1822" s="43" t="s">
        <v>3804</v>
      </c>
      <c r="I1822" s="269">
        <v>5856</v>
      </c>
      <c r="J1822" s="267">
        <v>673</v>
      </c>
      <c r="K1822" s="268">
        <v>32</v>
      </c>
      <c r="L1822" s="170">
        <v>1146.8499999999999</v>
      </c>
      <c r="M1822" s="24">
        <f t="shared" si="188"/>
        <v>5.4644808000000001E-3</v>
      </c>
      <c r="N1822" s="24">
        <f t="shared" si="189"/>
        <v>3.2066926999999999E-3</v>
      </c>
      <c r="O1822" s="44">
        <f t="shared" si="190"/>
        <v>7.7893100000000001E-5</v>
      </c>
      <c r="P1822" s="20">
        <f t="shared" si="187"/>
        <v>11683</v>
      </c>
      <c r="Q1822" s="127"/>
      <c r="R1822" s="127"/>
      <c r="S1822" s="127"/>
      <c r="T1822" s="381"/>
      <c r="U1822" s="415"/>
      <c r="V1822" s="304"/>
      <c r="W1822" s="371"/>
      <c r="X1822" s="306"/>
      <c r="Y1822" s="307"/>
      <c r="Z1822" s="311"/>
      <c r="AA1822" s="336"/>
      <c r="AB1822" s="304"/>
      <c r="AC1822" s="351"/>
      <c r="AD1822" s="351"/>
      <c r="AE1822" s="360"/>
      <c r="AF1822" s="361"/>
      <c r="AG1822" s="351"/>
    </row>
    <row r="1823" spans="1:33" ht="15" hidden="1">
      <c r="A1823" s="76" t="s">
        <v>6610</v>
      </c>
      <c r="B1823" s="39" t="s">
        <v>4413</v>
      </c>
      <c r="C1823" s="40" t="s">
        <v>2271</v>
      </c>
      <c r="D1823" s="40" t="s">
        <v>2126</v>
      </c>
      <c r="E1823" s="40" t="s">
        <v>2116</v>
      </c>
      <c r="F1823" s="40">
        <v>3</v>
      </c>
      <c r="G1823" s="42" t="s">
        <v>2109</v>
      </c>
      <c r="H1823" s="43" t="s">
        <v>3805</v>
      </c>
      <c r="I1823" s="269">
        <v>20449</v>
      </c>
      <c r="J1823" s="267">
        <v>2613</v>
      </c>
      <c r="K1823" s="268">
        <v>177</v>
      </c>
      <c r="L1823" s="170">
        <v>1783.86</v>
      </c>
      <c r="M1823" s="24">
        <f t="shared" si="188"/>
        <v>8.6556798999999993E-3</v>
      </c>
      <c r="N1823" s="24">
        <f t="shared" si="189"/>
        <v>1.2678849000000001E-2</v>
      </c>
      <c r="O1823" s="44">
        <f t="shared" si="190"/>
        <v>3.0797929999999999E-4</v>
      </c>
      <c r="P1823" s="20">
        <f t="shared" si="187"/>
        <v>46196</v>
      </c>
      <c r="Q1823" s="129"/>
      <c r="R1823" s="129"/>
      <c r="S1823" s="129"/>
      <c r="T1823" s="381"/>
      <c r="U1823" s="415"/>
      <c r="V1823" s="304"/>
      <c r="W1823" s="371"/>
      <c r="X1823" s="306"/>
      <c r="Y1823" s="307"/>
      <c r="Z1823" s="311"/>
      <c r="AA1823" s="336"/>
      <c r="AB1823" s="304"/>
      <c r="AC1823" s="351"/>
      <c r="AD1823" s="351"/>
      <c r="AE1823" s="360"/>
      <c r="AF1823" s="361"/>
      <c r="AG1823" s="351"/>
    </row>
    <row r="1824" spans="1:33" ht="15" hidden="1">
      <c r="A1824" s="76" t="s">
        <v>6611</v>
      </c>
      <c r="B1824" s="39" t="s">
        <v>4414</v>
      </c>
      <c r="C1824" s="40" t="s">
        <v>2271</v>
      </c>
      <c r="D1824" s="40" t="s">
        <v>2126</v>
      </c>
      <c r="E1824" s="40" t="s">
        <v>2115</v>
      </c>
      <c r="F1824" s="40">
        <v>3</v>
      </c>
      <c r="G1824" s="42" t="s">
        <v>2109</v>
      </c>
      <c r="H1824" s="43" t="s">
        <v>3806</v>
      </c>
      <c r="I1824" s="269">
        <v>9160</v>
      </c>
      <c r="J1824" s="267">
        <v>1112</v>
      </c>
      <c r="K1824" s="268">
        <v>82</v>
      </c>
      <c r="L1824" s="170">
        <v>1456.13</v>
      </c>
      <c r="M1824" s="24">
        <f t="shared" si="188"/>
        <v>8.9519649999999992E-3</v>
      </c>
      <c r="N1824" s="24">
        <f t="shared" si="189"/>
        <v>6.8363299000000002E-3</v>
      </c>
      <c r="O1824" s="44">
        <f t="shared" si="190"/>
        <v>1.6605990000000001E-4</v>
      </c>
      <c r="P1824" s="20">
        <f t="shared" si="187"/>
        <v>24908</v>
      </c>
      <c r="Q1824" s="127"/>
      <c r="R1824" s="127"/>
      <c r="S1824" s="127"/>
      <c r="T1824" s="381"/>
      <c r="U1824" s="415"/>
      <c r="V1824" s="304"/>
      <c r="W1824" s="371"/>
      <c r="X1824" s="306"/>
      <c r="Y1824" s="307"/>
      <c r="Z1824" s="311"/>
      <c r="AA1824" s="336"/>
      <c r="AB1824" s="304"/>
      <c r="AC1824" s="351"/>
      <c r="AD1824" s="351"/>
      <c r="AE1824" s="360"/>
      <c r="AF1824" s="361"/>
      <c r="AG1824" s="351"/>
    </row>
    <row r="1825" spans="1:33" ht="15" hidden="1">
      <c r="A1825" s="76" t="s">
        <v>6612</v>
      </c>
      <c r="B1825" s="39" t="s">
        <v>4415</v>
      </c>
      <c r="C1825" s="40" t="s">
        <v>2271</v>
      </c>
      <c r="D1825" s="40" t="s">
        <v>2126</v>
      </c>
      <c r="E1825" s="40" t="s">
        <v>2120</v>
      </c>
      <c r="F1825" s="40" t="s">
        <v>2119</v>
      </c>
      <c r="G1825" s="42" t="s">
        <v>2108</v>
      </c>
      <c r="H1825" s="43" t="s">
        <v>3807</v>
      </c>
      <c r="I1825" s="269">
        <v>6286</v>
      </c>
      <c r="J1825" s="267">
        <v>756</v>
      </c>
      <c r="K1825" s="268">
        <v>52</v>
      </c>
      <c r="L1825" s="170">
        <v>1625.1</v>
      </c>
      <c r="M1825" s="24">
        <f t="shared" si="188"/>
        <v>8.2723511999999999E-3</v>
      </c>
      <c r="N1825" s="24">
        <f t="shared" si="189"/>
        <v>3.8483153999999999E-3</v>
      </c>
      <c r="O1825" s="44">
        <f t="shared" si="190"/>
        <v>9.3478600000000003E-5</v>
      </c>
      <c r="P1825" s="20">
        <f t="shared" si="187"/>
        <v>14021</v>
      </c>
      <c r="Q1825" s="127"/>
      <c r="R1825" s="127"/>
      <c r="S1825" s="127"/>
      <c r="T1825" s="381"/>
      <c r="U1825" s="415"/>
      <c r="V1825" s="304"/>
      <c r="W1825" s="371"/>
      <c r="X1825" s="306"/>
      <c r="Y1825" s="307"/>
      <c r="Z1825" s="311"/>
      <c r="AA1825" s="336"/>
      <c r="AB1825" s="304"/>
      <c r="AC1825" s="351"/>
      <c r="AD1825" s="351"/>
      <c r="AE1825" s="360"/>
      <c r="AF1825" s="361"/>
      <c r="AG1825" s="351"/>
    </row>
    <row r="1826" spans="1:33" ht="15" hidden="1">
      <c r="A1826" s="76" t="s">
        <v>6613</v>
      </c>
      <c r="B1826" s="39" t="s">
        <v>4416</v>
      </c>
      <c r="C1826" s="40" t="s">
        <v>2271</v>
      </c>
      <c r="D1826" s="40" t="s">
        <v>2126</v>
      </c>
      <c r="E1826" s="40" t="s">
        <v>2122</v>
      </c>
      <c r="F1826" s="40" t="s">
        <v>2119</v>
      </c>
      <c r="G1826" s="42" t="s">
        <v>2108</v>
      </c>
      <c r="H1826" s="43" t="s">
        <v>3808</v>
      </c>
      <c r="I1826" s="269">
        <v>7567</v>
      </c>
      <c r="J1826" s="267">
        <v>1000</v>
      </c>
      <c r="K1826" s="268">
        <v>77</v>
      </c>
      <c r="L1826" s="170">
        <v>920</v>
      </c>
      <c r="M1826" s="24">
        <f t="shared" si="188"/>
        <v>1.01757631E-2</v>
      </c>
      <c r="N1826" s="24">
        <f t="shared" si="189"/>
        <v>1.1060611999999999E-2</v>
      </c>
      <c r="O1826" s="44">
        <f t="shared" si="190"/>
        <v>2.6867109999999998E-4</v>
      </c>
      <c r="P1826" s="20">
        <f t="shared" si="187"/>
        <v>40300</v>
      </c>
      <c r="Q1826" s="127"/>
      <c r="R1826" s="127"/>
      <c r="S1826" s="127"/>
      <c r="T1826" s="381"/>
      <c r="U1826" s="415"/>
      <c r="V1826" s="304"/>
      <c r="W1826" s="371"/>
      <c r="X1826" s="306"/>
      <c r="Y1826" s="307"/>
      <c r="Z1826" s="311"/>
      <c r="AA1826" s="336"/>
      <c r="AB1826" s="304"/>
      <c r="AC1826" s="351"/>
      <c r="AD1826" s="351"/>
      <c r="AE1826" s="360"/>
      <c r="AF1826" s="361"/>
      <c r="AG1826" s="351"/>
    </row>
    <row r="1827" spans="1:33" ht="15" hidden="1">
      <c r="A1827" s="76" t="s">
        <v>6614</v>
      </c>
      <c r="B1827" s="39" t="s">
        <v>4417</v>
      </c>
      <c r="C1827" s="40" t="s">
        <v>2271</v>
      </c>
      <c r="D1827" s="40" t="s">
        <v>2126</v>
      </c>
      <c r="E1827" s="40" t="s">
        <v>2124</v>
      </c>
      <c r="F1827" s="40" t="s">
        <v>2119</v>
      </c>
      <c r="G1827" s="42" t="s">
        <v>2108</v>
      </c>
      <c r="H1827" s="43" t="s">
        <v>3809</v>
      </c>
      <c r="I1827" s="269">
        <v>6824</v>
      </c>
      <c r="J1827" s="267">
        <v>907</v>
      </c>
      <c r="K1827" s="268">
        <v>54</v>
      </c>
      <c r="L1827" s="170">
        <v>999.47</v>
      </c>
      <c r="M1827" s="24">
        <f t="shared" si="188"/>
        <v>7.9132473000000005E-3</v>
      </c>
      <c r="N1827" s="24">
        <f t="shared" si="189"/>
        <v>7.1811211999999996E-3</v>
      </c>
      <c r="O1827" s="44">
        <f t="shared" si="190"/>
        <v>1.744351E-4</v>
      </c>
      <c r="P1827" s="20">
        <f t="shared" si="187"/>
        <v>26165</v>
      </c>
      <c r="Q1827" s="127"/>
      <c r="R1827" s="127"/>
      <c r="S1827" s="127"/>
      <c r="T1827" s="381"/>
      <c r="U1827" s="415"/>
      <c r="V1827" s="304"/>
      <c r="W1827" s="371"/>
      <c r="X1827" s="306"/>
      <c r="Y1827" s="307"/>
      <c r="Z1827" s="311"/>
      <c r="AA1827" s="336"/>
      <c r="AB1827" s="304"/>
      <c r="AC1827" s="351"/>
      <c r="AD1827" s="351"/>
      <c r="AE1827" s="360"/>
      <c r="AF1827" s="361"/>
      <c r="AG1827" s="351"/>
    </row>
    <row r="1828" spans="1:33" ht="15" hidden="1">
      <c r="A1828" s="76" t="s">
        <v>6615</v>
      </c>
      <c r="B1828" s="39" t="s">
        <v>4418</v>
      </c>
      <c r="C1828" s="40" t="s">
        <v>2271</v>
      </c>
      <c r="D1828" s="40" t="s">
        <v>2126</v>
      </c>
      <c r="E1828" s="40" t="s">
        <v>2126</v>
      </c>
      <c r="F1828" s="40" t="s">
        <v>2119</v>
      </c>
      <c r="G1828" s="42" t="s">
        <v>2108</v>
      </c>
      <c r="H1828" s="43" t="s">
        <v>3810</v>
      </c>
      <c r="I1828" s="269">
        <v>5109</v>
      </c>
      <c r="J1828" s="267">
        <v>660</v>
      </c>
      <c r="K1828" s="268">
        <v>23</v>
      </c>
      <c r="L1828" s="170">
        <v>1499.31</v>
      </c>
      <c r="M1828" s="24">
        <f t="shared" si="188"/>
        <v>4.5018593999999997E-3</v>
      </c>
      <c r="N1828" s="24">
        <f t="shared" si="189"/>
        <v>1.9817297E-3</v>
      </c>
      <c r="O1828" s="44">
        <f t="shared" si="190"/>
        <v>4.8137799999999998E-5</v>
      </c>
      <c r="P1828" s="20">
        <f t="shared" si="187"/>
        <v>7220</v>
      </c>
      <c r="Q1828" s="127"/>
      <c r="R1828" s="127"/>
      <c r="S1828" s="127"/>
      <c r="T1828" s="381"/>
      <c r="U1828" s="415"/>
      <c r="V1828" s="304"/>
      <c r="W1828" s="371"/>
      <c r="X1828" s="306"/>
      <c r="Y1828" s="307"/>
      <c r="Z1828" s="311"/>
      <c r="AA1828" s="336"/>
      <c r="AB1828" s="304"/>
      <c r="AC1828" s="351"/>
      <c r="AD1828" s="351"/>
      <c r="AE1828" s="360"/>
      <c r="AF1828" s="361"/>
      <c r="AG1828" s="351"/>
    </row>
    <row r="1829" spans="1:33" ht="15" hidden="1">
      <c r="A1829" s="76" t="s">
        <v>6616</v>
      </c>
      <c r="B1829" s="39" t="s">
        <v>4419</v>
      </c>
      <c r="C1829" s="40" t="s">
        <v>2271</v>
      </c>
      <c r="D1829" s="40" t="s">
        <v>2126</v>
      </c>
      <c r="E1829" s="40" t="s">
        <v>2133</v>
      </c>
      <c r="F1829" s="40" t="s">
        <v>2119</v>
      </c>
      <c r="G1829" s="42" t="s">
        <v>2108</v>
      </c>
      <c r="H1829" s="43" t="s">
        <v>3811</v>
      </c>
      <c r="I1829" s="269">
        <v>5883</v>
      </c>
      <c r="J1829" s="267">
        <v>740</v>
      </c>
      <c r="K1829" s="268">
        <v>52</v>
      </c>
      <c r="L1829" s="170">
        <v>1318.02</v>
      </c>
      <c r="M1829" s="24">
        <f t="shared" si="188"/>
        <v>8.8390277E-3</v>
      </c>
      <c r="N1829" s="24">
        <f t="shared" si="189"/>
        <v>4.9626564000000003E-3</v>
      </c>
      <c r="O1829" s="44">
        <f t="shared" si="190"/>
        <v>1.205468E-4</v>
      </c>
      <c r="P1829" s="20">
        <f t="shared" si="187"/>
        <v>18082</v>
      </c>
      <c r="Q1829" s="127"/>
      <c r="R1829" s="127"/>
      <c r="S1829" s="127"/>
      <c r="T1829" s="381"/>
      <c r="U1829" s="415"/>
      <c r="V1829" s="304"/>
      <c r="W1829" s="371"/>
      <c r="X1829" s="306"/>
      <c r="Y1829" s="307"/>
      <c r="Z1829" s="311"/>
      <c r="AA1829" s="336"/>
      <c r="AB1829" s="304"/>
      <c r="AC1829" s="351"/>
      <c r="AD1829" s="351"/>
      <c r="AE1829" s="360"/>
      <c r="AF1829" s="361"/>
      <c r="AG1829" s="351"/>
    </row>
    <row r="1830" spans="1:33" ht="15" hidden="1">
      <c r="A1830" s="76" t="s">
        <v>6617</v>
      </c>
      <c r="B1830" s="39" t="s">
        <v>4420</v>
      </c>
      <c r="C1830" s="40" t="s">
        <v>2271</v>
      </c>
      <c r="D1830" s="40" t="s">
        <v>2126</v>
      </c>
      <c r="E1830" s="40" t="s">
        <v>2157</v>
      </c>
      <c r="F1830" s="40" t="s">
        <v>2119</v>
      </c>
      <c r="G1830" s="42" t="s">
        <v>2108</v>
      </c>
      <c r="H1830" s="43" t="s">
        <v>3812</v>
      </c>
      <c r="I1830" s="269">
        <v>5894</v>
      </c>
      <c r="J1830" s="267">
        <v>753</v>
      </c>
      <c r="K1830" s="268">
        <v>34</v>
      </c>
      <c r="L1830" s="170">
        <v>1147.75</v>
      </c>
      <c r="M1830" s="24">
        <f t="shared" si="188"/>
        <v>5.7685782E-3</v>
      </c>
      <c r="N1830" s="24">
        <f t="shared" si="189"/>
        <v>3.7845691999999998E-3</v>
      </c>
      <c r="O1830" s="44">
        <f t="shared" si="190"/>
        <v>9.1930199999999996E-5</v>
      </c>
      <c r="P1830" s="20">
        <f t="shared" si="187"/>
        <v>13789</v>
      </c>
      <c r="Q1830" s="127"/>
      <c r="R1830" s="127"/>
      <c r="S1830" s="127"/>
      <c r="T1830" s="381"/>
      <c r="U1830" s="415"/>
      <c r="V1830" s="304"/>
      <c r="W1830" s="371"/>
      <c r="X1830" s="306"/>
      <c r="Y1830" s="307"/>
      <c r="Z1830" s="311"/>
      <c r="AA1830" s="336"/>
      <c r="AB1830" s="304"/>
      <c r="AC1830" s="351"/>
      <c r="AD1830" s="351"/>
      <c r="AE1830" s="360"/>
      <c r="AF1830" s="361"/>
      <c r="AG1830" s="351"/>
    </row>
    <row r="1831" spans="1:33" ht="15" hidden="1">
      <c r="A1831" s="76" t="s">
        <v>6618</v>
      </c>
      <c r="B1831" s="39" t="s">
        <v>4421</v>
      </c>
      <c r="C1831" s="40" t="s">
        <v>2271</v>
      </c>
      <c r="D1831" s="40" t="s">
        <v>2126</v>
      </c>
      <c r="E1831" s="40" t="s">
        <v>2159</v>
      </c>
      <c r="F1831" s="40" t="s">
        <v>2119</v>
      </c>
      <c r="G1831" s="42" t="s">
        <v>2108</v>
      </c>
      <c r="H1831" s="43" t="s">
        <v>3813</v>
      </c>
      <c r="I1831" s="269">
        <v>17752</v>
      </c>
      <c r="J1831" s="267">
        <v>2332</v>
      </c>
      <c r="K1831" s="268">
        <v>171</v>
      </c>
      <c r="L1831" s="170">
        <v>1144.3800000000001</v>
      </c>
      <c r="M1831" s="24">
        <f t="shared" si="188"/>
        <v>9.6327174000000008E-3</v>
      </c>
      <c r="N1831" s="24">
        <f t="shared" si="189"/>
        <v>1.9629403600000001E-2</v>
      </c>
      <c r="O1831" s="44">
        <f t="shared" si="190"/>
        <v>4.7681390000000001E-4</v>
      </c>
      <c r="P1831" s="20">
        <f t="shared" si="187"/>
        <v>71522</v>
      </c>
      <c r="Q1831" s="127"/>
      <c r="R1831" s="127"/>
      <c r="S1831" s="127"/>
      <c r="T1831" s="381"/>
      <c r="U1831" s="415"/>
      <c r="V1831" s="304"/>
      <c r="W1831" s="371"/>
      <c r="X1831" s="306"/>
      <c r="Y1831" s="307"/>
      <c r="Z1831" s="311"/>
      <c r="AA1831" s="336"/>
      <c r="AB1831" s="304"/>
      <c r="AC1831" s="351"/>
      <c r="AD1831" s="351"/>
      <c r="AE1831" s="360"/>
      <c r="AF1831" s="361"/>
      <c r="AG1831" s="351"/>
    </row>
    <row r="1832" spans="1:33" ht="15" hidden="1">
      <c r="A1832" s="76" t="s">
        <v>6619</v>
      </c>
      <c r="B1832" s="39" t="s">
        <v>4422</v>
      </c>
      <c r="C1832" s="40" t="s">
        <v>2271</v>
      </c>
      <c r="D1832" s="40" t="s">
        <v>2133</v>
      </c>
      <c r="E1832" s="40" t="s">
        <v>2116</v>
      </c>
      <c r="F1832" s="40" t="s">
        <v>2117</v>
      </c>
      <c r="G1832" s="42" t="s">
        <v>2107</v>
      </c>
      <c r="H1832" s="43" t="s">
        <v>3814</v>
      </c>
      <c r="I1832" s="269">
        <v>23818</v>
      </c>
      <c r="J1832" s="267">
        <v>2892</v>
      </c>
      <c r="K1832" s="268">
        <v>117</v>
      </c>
      <c r="L1832" s="170">
        <v>1877.25</v>
      </c>
      <c r="M1832" s="24">
        <f t="shared" si="188"/>
        <v>4.9122512000000004E-3</v>
      </c>
      <c r="N1832" s="24">
        <f t="shared" si="189"/>
        <v>7.5675750999999996E-3</v>
      </c>
      <c r="O1832" s="44">
        <f t="shared" si="190"/>
        <v>1.8382239999999999E-4</v>
      </c>
      <c r="P1832" s="20">
        <f t="shared" si="187"/>
        <v>27573</v>
      </c>
      <c r="Q1832" s="127"/>
      <c r="R1832" s="127"/>
      <c r="S1832" s="127"/>
      <c r="T1832" s="381"/>
      <c r="U1832" s="415"/>
      <c r="V1832" s="304"/>
      <c r="W1832" s="371"/>
      <c r="X1832" s="306"/>
      <c r="Y1832" s="307"/>
      <c r="Z1832" s="311"/>
      <c r="AA1832" s="336"/>
      <c r="AB1832" s="304"/>
      <c r="AC1832" s="351"/>
      <c r="AD1832" s="351"/>
      <c r="AE1832" s="360"/>
      <c r="AF1832" s="361"/>
      <c r="AG1832" s="351"/>
    </row>
    <row r="1833" spans="1:33" ht="15" hidden="1">
      <c r="A1833" s="76" t="s">
        <v>6620</v>
      </c>
      <c r="B1833" s="39" t="s">
        <v>4423</v>
      </c>
      <c r="C1833" s="40" t="s">
        <v>2271</v>
      </c>
      <c r="D1833" s="40" t="s">
        <v>2133</v>
      </c>
      <c r="E1833" s="40" t="s">
        <v>2115</v>
      </c>
      <c r="F1833" s="40" t="s">
        <v>2119</v>
      </c>
      <c r="G1833" s="42" t="s">
        <v>2108</v>
      </c>
      <c r="H1833" s="43" t="s">
        <v>3815</v>
      </c>
      <c r="I1833" s="269">
        <v>3408</v>
      </c>
      <c r="J1833" s="267">
        <v>436</v>
      </c>
      <c r="K1833" s="268">
        <v>14</v>
      </c>
      <c r="L1833" s="170">
        <v>1919.64</v>
      </c>
      <c r="M1833" s="24">
        <f t="shared" ref="M1833:M1864" si="191" xml:space="preserve"> ROUNDDOWN(K1833/I1833,10)</f>
        <v>4.1079812000000002E-3</v>
      </c>
      <c r="N1833" s="24">
        <f t="shared" ref="N1833:N1864" si="192">ROUNDDOWN(J1833*M1833/L1833,10)</f>
        <v>9.3302900000000004E-4</v>
      </c>
      <c r="O1833" s="44">
        <f t="shared" ref="O1833:O1864" si="193">ROUNDDOWN(N1833/$N$2499,10)</f>
        <v>2.2663999999999998E-5</v>
      </c>
      <c r="P1833" s="20">
        <f t="shared" si="187"/>
        <v>3399</v>
      </c>
      <c r="Q1833" s="127"/>
      <c r="R1833" s="127"/>
      <c r="S1833" s="127"/>
      <c r="T1833" s="381"/>
      <c r="U1833" s="415"/>
      <c r="V1833" s="304"/>
      <c r="W1833" s="371"/>
      <c r="X1833" s="306"/>
      <c r="Y1833" s="307"/>
      <c r="Z1833" s="311"/>
      <c r="AA1833" s="336"/>
      <c r="AB1833" s="304"/>
      <c r="AC1833" s="351"/>
      <c r="AD1833" s="351"/>
      <c r="AE1833" s="360"/>
      <c r="AF1833" s="361"/>
      <c r="AG1833" s="351"/>
    </row>
    <row r="1834" spans="1:33" ht="15" hidden="1">
      <c r="A1834" s="76" t="s">
        <v>6621</v>
      </c>
      <c r="B1834" s="39" t="s">
        <v>4424</v>
      </c>
      <c r="C1834" s="40" t="s">
        <v>2271</v>
      </c>
      <c r="D1834" s="40" t="s">
        <v>2133</v>
      </c>
      <c r="E1834" s="40" t="s">
        <v>2120</v>
      </c>
      <c r="F1834" s="40" t="s">
        <v>2119</v>
      </c>
      <c r="G1834" s="42" t="s">
        <v>2108</v>
      </c>
      <c r="H1834" s="43" t="s">
        <v>3816</v>
      </c>
      <c r="I1834" s="269">
        <v>7500</v>
      </c>
      <c r="J1834" s="267">
        <v>972</v>
      </c>
      <c r="K1834" s="268">
        <v>47</v>
      </c>
      <c r="L1834" s="170">
        <v>1302.93</v>
      </c>
      <c r="M1834" s="24">
        <f t="shared" si="191"/>
        <v>6.2666665999999999E-3</v>
      </c>
      <c r="N1834" s="24">
        <f t="shared" si="192"/>
        <v>4.6750016E-3</v>
      </c>
      <c r="O1834" s="44">
        <f t="shared" si="193"/>
        <v>1.135595E-4</v>
      </c>
      <c r="P1834" s="20">
        <f t="shared" si="187"/>
        <v>17033</v>
      </c>
      <c r="Q1834" s="127"/>
      <c r="R1834" s="127"/>
      <c r="S1834" s="127"/>
      <c r="T1834" s="381"/>
      <c r="U1834" s="415"/>
      <c r="V1834" s="304"/>
      <c r="W1834" s="371"/>
      <c r="X1834" s="306"/>
      <c r="Y1834" s="307"/>
      <c r="Z1834" s="311"/>
      <c r="AA1834" s="336"/>
      <c r="AB1834" s="304"/>
      <c r="AC1834" s="351"/>
      <c r="AD1834" s="351"/>
      <c r="AE1834" s="360"/>
      <c r="AF1834" s="361"/>
      <c r="AG1834" s="351"/>
    </row>
    <row r="1835" spans="1:33" ht="15" hidden="1">
      <c r="A1835" s="76" t="s">
        <v>6622</v>
      </c>
      <c r="B1835" s="39" t="s">
        <v>4425</v>
      </c>
      <c r="C1835" s="40" t="s">
        <v>2271</v>
      </c>
      <c r="D1835" s="40" t="s">
        <v>2133</v>
      </c>
      <c r="E1835" s="40" t="s">
        <v>2122</v>
      </c>
      <c r="F1835" s="40" t="s">
        <v>2119</v>
      </c>
      <c r="G1835" s="42" t="s">
        <v>2108</v>
      </c>
      <c r="H1835" s="43" t="s">
        <v>3817</v>
      </c>
      <c r="I1835" s="269">
        <v>6832</v>
      </c>
      <c r="J1835" s="267">
        <v>994</v>
      </c>
      <c r="K1835" s="268">
        <v>80</v>
      </c>
      <c r="L1835" s="170">
        <v>1644.91</v>
      </c>
      <c r="M1835" s="24">
        <f t="shared" si="191"/>
        <v>1.17096018E-2</v>
      </c>
      <c r="N1835" s="24">
        <f t="shared" si="192"/>
        <v>7.0759763E-3</v>
      </c>
      <c r="O1835" s="44">
        <f t="shared" si="193"/>
        <v>1.7188110000000001E-4</v>
      </c>
      <c r="P1835" s="20">
        <f t="shared" si="187"/>
        <v>25782</v>
      </c>
      <c r="Q1835" s="127"/>
      <c r="R1835" s="127"/>
      <c r="S1835" s="127"/>
      <c r="T1835" s="381"/>
      <c r="U1835" s="415"/>
      <c r="V1835" s="304"/>
      <c r="W1835" s="371"/>
      <c r="X1835" s="306"/>
      <c r="Y1835" s="307"/>
      <c r="Z1835" s="311"/>
      <c r="AA1835" s="336"/>
      <c r="AB1835" s="304"/>
      <c r="AC1835" s="351"/>
      <c r="AD1835" s="351"/>
      <c r="AE1835" s="360"/>
      <c r="AF1835" s="361"/>
      <c r="AG1835" s="351"/>
    </row>
    <row r="1836" spans="1:33" ht="15" hidden="1">
      <c r="A1836" s="76" t="s">
        <v>6623</v>
      </c>
      <c r="B1836" s="39" t="s">
        <v>4426</v>
      </c>
      <c r="C1836" s="40" t="s">
        <v>2271</v>
      </c>
      <c r="D1836" s="40" t="s">
        <v>2133</v>
      </c>
      <c r="E1836" s="40" t="s">
        <v>2124</v>
      </c>
      <c r="F1836" s="40" t="s">
        <v>2119</v>
      </c>
      <c r="G1836" s="42" t="s">
        <v>2108</v>
      </c>
      <c r="H1836" s="43" t="s">
        <v>3818</v>
      </c>
      <c r="I1836" s="269">
        <v>6910</v>
      </c>
      <c r="J1836" s="267">
        <v>919</v>
      </c>
      <c r="K1836" s="268">
        <v>52</v>
      </c>
      <c r="L1836" s="170">
        <v>1054.6600000000001</v>
      </c>
      <c r="M1836" s="24">
        <f t="shared" si="191"/>
        <v>7.5253255999999996E-3</v>
      </c>
      <c r="N1836" s="24">
        <f t="shared" si="192"/>
        <v>6.5573495000000002E-3</v>
      </c>
      <c r="O1836" s="44">
        <f t="shared" si="193"/>
        <v>1.5928320000000001E-4</v>
      </c>
      <c r="P1836" s="20">
        <f t="shared" si="187"/>
        <v>23892</v>
      </c>
      <c r="Q1836" s="127"/>
      <c r="R1836" s="127"/>
      <c r="S1836" s="127"/>
      <c r="T1836" s="381"/>
      <c r="U1836" s="415"/>
      <c r="V1836" s="304"/>
      <c r="W1836" s="371"/>
      <c r="X1836" s="306"/>
      <c r="Y1836" s="307"/>
      <c r="Z1836" s="311"/>
      <c r="AA1836" s="336"/>
      <c r="AB1836" s="304"/>
      <c r="AC1836" s="351"/>
      <c r="AD1836" s="351"/>
      <c r="AE1836" s="360"/>
      <c r="AF1836" s="361"/>
      <c r="AG1836" s="351"/>
    </row>
    <row r="1837" spans="1:33" ht="15" hidden="1">
      <c r="A1837" s="76" t="s">
        <v>6624</v>
      </c>
      <c r="B1837" s="39" t="s">
        <v>4427</v>
      </c>
      <c r="C1837" s="40" t="s">
        <v>2271</v>
      </c>
      <c r="D1837" s="40" t="s">
        <v>2133</v>
      </c>
      <c r="E1837" s="40" t="s">
        <v>2126</v>
      </c>
      <c r="F1837" s="40" t="s">
        <v>2119</v>
      </c>
      <c r="G1837" s="42" t="s">
        <v>2108</v>
      </c>
      <c r="H1837" s="43" t="s">
        <v>3819</v>
      </c>
      <c r="I1837" s="269">
        <v>11861</v>
      </c>
      <c r="J1837" s="267">
        <v>1604</v>
      </c>
      <c r="K1837" s="268">
        <v>45</v>
      </c>
      <c r="L1837" s="170">
        <v>1182.31</v>
      </c>
      <c r="M1837" s="24">
        <f t="shared" si="191"/>
        <v>3.7939465E-3</v>
      </c>
      <c r="N1837" s="24">
        <f t="shared" si="192"/>
        <v>5.1471188999999999E-3</v>
      </c>
      <c r="O1837" s="44">
        <f t="shared" si="193"/>
        <v>1.2502760000000001E-4</v>
      </c>
      <c r="P1837" s="20">
        <f t="shared" si="187"/>
        <v>18754</v>
      </c>
      <c r="Q1837" s="141"/>
      <c r="R1837" s="141"/>
      <c r="S1837" s="141"/>
      <c r="T1837" s="382"/>
      <c r="U1837" s="415"/>
      <c r="V1837" s="304"/>
      <c r="W1837" s="371"/>
      <c r="X1837" s="306"/>
      <c r="Y1837" s="307"/>
      <c r="Z1837" s="311"/>
      <c r="AA1837" s="336"/>
      <c r="AB1837" s="304"/>
      <c r="AC1837" s="351"/>
      <c r="AD1837" s="351"/>
      <c r="AE1837" s="360"/>
      <c r="AF1837" s="361"/>
      <c r="AG1837" s="351"/>
    </row>
    <row r="1838" spans="1:33" ht="15" hidden="1">
      <c r="A1838" s="76" t="s">
        <v>6625</v>
      </c>
      <c r="B1838" s="39" t="s">
        <v>4428</v>
      </c>
      <c r="C1838" s="40" t="s">
        <v>2271</v>
      </c>
      <c r="D1838" s="40" t="s">
        <v>2133</v>
      </c>
      <c r="E1838" s="40" t="s">
        <v>2133</v>
      </c>
      <c r="F1838" s="40" t="s">
        <v>2119</v>
      </c>
      <c r="G1838" s="42" t="s">
        <v>2108</v>
      </c>
      <c r="H1838" s="43" t="s">
        <v>3820</v>
      </c>
      <c r="I1838" s="269">
        <v>6650</v>
      </c>
      <c r="J1838" s="267">
        <v>868</v>
      </c>
      <c r="K1838" s="268">
        <v>39</v>
      </c>
      <c r="L1838" s="170">
        <v>1015.98</v>
      </c>
      <c r="M1838" s="24">
        <f t="shared" si="191"/>
        <v>5.8646616000000004E-3</v>
      </c>
      <c r="N1838" s="24">
        <f t="shared" si="192"/>
        <v>5.0104590999999997E-3</v>
      </c>
      <c r="O1838" s="44">
        <f t="shared" si="193"/>
        <v>1.2170799999999999E-4</v>
      </c>
      <c r="P1838" s="20">
        <f t="shared" si="187"/>
        <v>18256</v>
      </c>
      <c r="Q1838" s="127"/>
      <c r="R1838" s="127"/>
      <c r="S1838" s="127"/>
      <c r="T1838" s="381"/>
      <c r="U1838" s="415"/>
      <c r="V1838" s="304"/>
      <c r="W1838" s="371"/>
      <c r="X1838" s="306"/>
      <c r="Y1838" s="307"/>
      <c r="Z1838" s="311"/>
      <c r="AA1838" s="336"/>
      <c r="AB1838" s="304"/>
      <c r="AC1838" s="351"/>
      <c r="AD1838" s="351"/>
      <c r="AE1838" s="360"/>
      <c r="AF1838" s="361"/>
      <c r="AG1838" s="351"/>
    </row>
    <row r="1839" spans="1:33" ht="15" hidden="1">
      <c r="A1839" s="76" t="s">
        <v>6626</v>
      </c>
      <c r="B1839" s="39" t="s">
        <v>4429</v>
      </c>
      <c r="C1839" s="40" t="s">
        <v>2271</v>
      </c>
      <c r="D1839" s="40" t="s">
        <v>2133</v>
      </c>
      <c r="E1839" s="40" t="s">
        <v>2157</v>
      </c>
      <c r="F1839" s="40">
        <v>3</v>
      </c>
      <c r="G1839" s="42" t="s">
        <v>2109</v>
      </c>
      <c r="H1839" s="43" t="s">
        <v>3821</v>
      </c>
      <c r="I1839" s="269">
        <v>9614</v>
      </c>
      <c r="J1839" s="267">
        <v>1269</v>
      </c>
      <c r="K1839" s="268">
        <v>45</v>
      </c>
      <c r="L1839" s="170">
        <v>1529.74</v>
      </c>
      <c r="M1839" s="24">
        <f t="shared" si="191"/>
        <v>4.6806740000000001E-3</v>
      </c>
      <c r="N1839" s="24">
        <f t="shared" si="192"/>
        <v>3.8828659E-3</v>
      </c>
      <c r="O1839" s="44">
        <f t="shared" si="193"/>
        <v>9.4317899999999994E-5</v>
      </c>
      <c r="P1839" s="20">
        <f t="shared" si="187"/>
        <v>14147</v>
      </c>
      <c r="Q1839" s="127"/>
      <c r="R1839" s="127"/>
      <c r="S1839" s="127"/>
      <c r="T1839" s="381"/>
      <c r="U1839" s="415"/>
      <c r="V1839" s="304"/>
      <c r="W1839" s="371"/>
      <c r="X1839" s="306"/>
      <c r="Y1839" s="307"/>
      <c r="Z1839" s="311"/>
      <c r="AA1839" s="336"/>
      <c r="AB1839" s="304"/>
      <c r="AC1839" s="351"/>
      <c r="AD1839" s="351"/>
      <c r="AE1839" s="360"/>
      <c r="AF1839" s="361"/>
      <c r="AG1839" s="351"/>
    </row>
    <row r="1840" spans="1:33" ht="15" hidden="1">
      <c r="A1840" s="76" t="s">
        <v>6627</v>
      </c>
      <c r="B1840" s="39" t="s">
        <v>4430</v>
      </c>
      <c r="C1840" s="40" t="s">
        <v>2271</v>
      </c>
      <c r="D1840" s="40" t="s">
        <v>2157</v>
      </c>
      <c r="E1840" s="40" t="s">
        <v>2116</v>
      </c>
      <c r="F1840" s="40" t="s">
        <v>2117</v>
      </c>
      <c r="G1840" s="42" t="s">
        <v>2107</v>
      </c>
      <c r="H1840" s="43" t="s">
        <v>3822</v>
      </c>
      <c r="I1840" s="269">
        <v>22334</v>
      </c>
      <c r="J1840" s="267">
        <v>2912</v>
      </c>
      <c r="K1840" s="268">
        <v>38</v>
      </c>
      <c r="L1840" s="170">
        <v>2435.83</v>
      </c>
      <c r="M1840" s="24">
        <f t="shared" si="191"/>
        <v>1.7014417E-3</v>
      </c>
      <c r="N1840" s="24">
        <f t="shared" si="192"/>
        <v>2.0340492000000001E-3</v>
      </c>
      <c r="O1840" s="44">
        <f t="shared" si="193"/>
        <v>4.94086E-5</v>
      </c>
      <c r="P1840" s="20">
        <f t="shared" si="187"/>
        <v>7411</v>
      </c>
      <c r="Q1840" s="127"/>
      <c r="R1840" s="127"/>
      <c r="S1840" s="127"/>
      <c r="T1840" s="381"/>
      <c r="U1840" s="415"/>
      <c r="V1840" s="304"/>
      <c r="W1840" s="371"/>
      <c r="X1840" s="306"/>
      <c r="Y1840" s="307"/>
      <c r="Z1840" s="311"/>
      <c r="AA1840" s="336"/>
      <c r="AB1840" s="304"/>
      <c r="AC1840" s="351"/>
      <c r="AD1840" s="351"/>
      <c r="AE1840" s="360"/>
      <c r="AF1840" s="361"/>
      <c r="AG1840" s="351"/>
    </row>
    <row r="1841" spans="1:33" ht="15" hidden="1">
      <c r="A1841" s="76" t="s">
        <v>6628</v>
      </c>
      <c r="B1841" s="39" t="s">
        <v>4431</v>
      </c>
      <c r="C1841" s="40" t="s">
        <v>2271</v>
      </c>
      <c r="D1841" s="40" t="s">
        <v>2157</v>
      </c>
      <c r="E1841" s="40" t="s">
        <v>2115</v>
      </c>
      <c r="F1841" s="40" t="s">
        <v>2117</v>
      </c>
      <c r="G1841" s="42" t="s">
        <v>2107</v>
      </c>
      <c r="H1841" s="43" t="s">
        <v>3823</v>
      </c>
      <c r="I1841" s="269">
        <v>40813</v>
      </c>
      <c r="J1841" s="267">
        <v>5477</v>
      </c>
      <c r="K1841" s="268">
        <v>58</v>
      </c>
      <c r="L1841" s="170">
        <v>2527.36</v>
      </c>
      <c r="M1841" s="24">
        <f t="shared" si="191"/>
        <v>1.4211158E-3</v>
      </c>
      <c r="N1841" s="24">
        <f t="shared" si="192"/>
        <v>3.0796765000000001E-3</v>
      </c>
      <c r="O1841" s="44">
        <f t="shared" si="193"/>
        <v>7.4807800000000006E-5</v>
      </c>
      <c r="P1841" s="20">
        <f t="shared" si="187"/>
        <v>11221</v>
      </c>
      <c r="Q1841" s="129"/>
      <c r="R1841" s="129"/>
      <c r="S1841" s="129"/>
      <c r="T1841" s="381"/>
      <c r="U1841" s="415"/>
      <c r="V1841" s="304"/>
      <c r="W1841" s="371"/>
      <c r="X1841" s="306"/>
      <c r="Y1841" s="307"/>
      <c r="Z1841" s="311"/>
      <c r="AA1841" s="336"/>
      <c r="AB1841" s="304"/>
      <c r="AC1841" s="351"/>
      <c r="AD1841" s="351"/>
      <c r="AE1841" s="360"/>
      <c r="AF1841" s="361"/>
      <c r="AG1841" s="351"/>
    </row>
    <row r="1842" spans="1:33" ht="15" hidden="1">
      <c r="A1842" s="76" t="s">
        <v>6629</v>
      </c>
      <c r="B1842" s="39" t="s">
        <v>4432</v>
      </c>
      <c r="C1842" s="40" t="s">
        <v>2271</v>
      </c>
      <c r="D1842" s="40" t="s">
        <v>2157</v>
      </c>
      <c r="E1842" s="40" t="s">
        <v>2120</v>
      </c>
      <c r="F1842" s="40" t="s">
        <v>2117</v>
      </c>
      <c r="G1842" s="42" t="s">
        <v>2107</v>
      </c>
      <c r="H1842" s="43" t="s">
        <v>3824</v>
      </c>
      <c r="I1842" s="269">
        <v>20927</v>
      </c>
      <c r="J1842" s="267">
        <v>2961</v>
      </c>
      <c r="K1842" s="268">
        <v>52</v>
      </c>
      <c r="L1842" s="170">
        <v>1743.6</v>
      </c>
      <c r="M1842" s="24">
        <f t="shared" si="191"/>
        <v>2.4848282000000002E-3</v>
      </c>
      <c r="N1842" s="24">
        <f t="shared" si="192"/>
        <v>4.2197615000000004E-3</v>
      </c>
      <c r="O1842" s="44">
        <f t="shared" si="193"/>
        <v>1.0250129999999999E-4</v>
      </c>
      <c r="P1842" s="20">
        <f t="shared" si="187"/>
        <v>15375</v>
      </c>
      <c r="Q1842" s="127"/>
      <c r="R1842" s="127"/>
      <c r="S1842" s="127"/>
      <c r="T1842" s="381"/>
      <c r="U1842" s="415"/>
      <c r="V1842" s="304"/>
      <c r="W1842" s="371"/>
      <c r="X1842" s="306"/>
      <c r="Y1842" s="307"/>
      <c r="Z1842" s="311"/>
      <c r="AA1842" s="336"/>
      <c r="AB1842" s="304"/>
      <c r="AC1842" s="351"/>
      <c r="AD1842" s="351"/>
      <c r="AE1842" s="360"/>
      <c r="AF1842" s="361"/>
      <c r="AG1842" s="351"/>
    </row>
    <row r="1843" spans="1:33" ht="15" hidden="1">
      <c r="A1843" s="76" t="s">
        <v>6630</v>
      </c>
      <c r="B1843" s="39" t="s">
        <v>4433</v>
      </c>
      <c r="C1843" s="40" t="s">
        <v>2271</v>
      </c>
      <c r="D1843" s="40" t="s">
        <v>2157</v>
      </c>
      <c r="E1843" s="40" t="s">
        <v>2122</v>
      </c>
      <c r="F1843" s="40" t="s">
        <v>2119</v>
      </c>
      <c r="G1843" s="42" t="s">
        <v>2108</v>
      </c>
      <c r="H1843" s="43" t="s">
        <v>3825</v>
      </c>
      <c r="I1843" s="269">
        <v>6073</v>
      </c>
      <c r="J1843" s="267">
        <v>884</v>
      </c>
      <c r="K1843" s="268">
        <v>2</v>
      </c>
      <c r="L1843" s="170">
        <v>2491.59</v>
      </c>
      <c r="M1843" s="24">
        <f t="shared" si="191"/>
        <v>3.2932650000000002E-4</v>
      </c>
      <c r="N1843" s="24">
        <f t="shared" si="192"/>
        <v>1.168429E-4</v>
      </c>
      <c r="O1843" s="44">
        <f t="shared" si="193"/>
        <v>2.8382000000000002E-6</v>
      </c>
      <c r="P1843" s="20">
        <f t="shared" si="187"/>
        <v>425</v>
      </c>
      <c r="Q1843" s="129"/>
      <c r="R1843" s="153"/>
      <c r="S1843" s="129"/>
      <c r="T1843" s="381"/>
      <c r="U1843" s="415"/>
      <c r="V1843" s="304"/>
      <c r="W1843" s="371"/>
      <c r="X1843" s="306"/>
      <c r="Y1843" s="307"/>
      <c r="Z1843" s="311"/>
      <c r="AA1843" s="336"/>
      <c r="AB1843" s="304"/>
      <c r="AC1843" s="351"/>
      <c r="AD1843" s="351"/>
      <c r="AE1843" s="360"/>
      <c r="AF1843" s="361"/>
      <c r="AG1843" s="351"/>
    </row>
    <row r="1844" spans="1:33" ht="15" hidden="1">
      <c r="A1844" s="76" t="s">
        <v>6631</v>
      </c>
      <c r="B1844" s="39" t="s">
        <v>4434</v>
      </c>
      <c r="C1844" s="40" t="s">
        <v>2271</v>
      </c>
      <c r="D1844" s="40" t="s">
        <v>2157</v>
      </c>
      <c r="E1844" s="40" t="s">
        <v>2124</v>
      </c>
      <c r="F1844" s="40" t="s">
        <v>2119</v>
      </c>
      <c r="G1844" s="42" t="s">
        <v>2108</v>
      </c>
      <c r="H1844" s="43" t="s">
        <v>3826</v>
      </c>
      <c r="I1844" s="269">
        <v>8226</v>
      </c>
      <c r="J1844" s="267">
        <v>1302</v>
      </c>
      <c r="K1844" s="268">
        <v>9</v>
      </c>
      <c r="L1844" s="170">
        <v>1763.41</v>
      </c>
      <c r="M1844" s="24">
        <f t="shared" si="191"/>
        <v>1.0940919E-3</v>
      </c>
      <c r="N1844" s="24">
        <f t="shared" si="192"/>
        <v>8.0781419999999997E-4</v>
      </c>
      <c r="O1844" s="44">
        <f t="shared" si="193"/>
        <v>1.96224E-5</v>
      </c>
      <c r="P1844" s="20">
        <f t="shared" si="187"/>
        <v>2943</v>
      </c>
      <c r="Q1844" s="127"/>
      <c r="R1844" s="127"/>
      <c r="S1844" s="127"/>
      <c r="T1844" s="381"/>
      <c r="U1844" s="415"/>
      <c r="V1844" s="304"/>
      <c r="W1844" s="371"/>
      <c r="X1844" s="306"/>
      <c r="Y1844" s="307"/>
      <c r="Z1844" s="311"/>
      <c r="AA1844" s="336"/>
      <c r="AB1844" s="304"/>
      <c r="AC1844" s="351"/>
      <c r="AD1844" s="351"/>
      <c r="AE1844" s="360"/>
      <c r="AF1844" s="361"/>
      <c r="AG1844" s="351"/>
    </row>
    <row r="1845" spans="1:33" ht="15" hidden="1">
      <c r="A1845" s="76" t="s">
        <v>6632</v>
      </c>
      <c r="B1845" s="39" t="s">
        <v>4435</v>
      </c>
      <c r="C1845" s="40" t="s">
        <v>2271</v>
      </c>
      <c r="D1845" s="40" t="s">
        <v>2159</v>
      </c>
      <c r="E1845" s="40" t="s">
        <v>2116</v>
      </c>
      <c r="F1845" s="40" t="s">
        <v>2117</v>
      </c>
      <c r="G1845" s="42" t="s">
        <v>2107</v>
      </c>
      <c r="H1845" s="43" t="s">
        <v>3827</v>
      </c>
      <c r="I1845" s="269">
        <v>31762</v>
      </c>
      <c r="J1845" s="267">
        <v>3806</v>
      </c>
      <c r="K1845" s="268">
        <v>240</v>
      </c>
      <c r="L1845" s="170">
        <v>1554.94</v>
      </c>
      <c r="M1845" s="24">
        <f t="shared" si="191"/>
        <v>7.5561991999999996E-3</v>
      </c>
      <c r="N1845" s="24">
        <f t="shared" si="192"/>
        <v>1.8495179300000001E-2</v>
      </c>
      <c r="O1845" s="44">
        <f t="shared" si="193"/>
        <v>4.4926269999999999E-4</v>
      </c>
      <c r="P1845" s="20">
        <f t="shared" si="187"/>
        <v>67389</v>
      </c>
      <c r="Q1845" s="127"/>
      <c r="R1845" s="127"/>
      <c r="S1845" s="127"/>
      <c r="T1845" s="381"/>
      <c r="U1845" s="415"/>
      <c r="V1845" s="304"/>
      <c r="W1845" s="371"/>
      <c r="X1845" s="306"/>
      <c r="Y1845" s="307"/>
      <c r="Z1845" s="311"/>
      <c r="AA1845" s="336"/>
      <c r="AB1845" s="304"/>
      <c r="AC1845" s="351"/>
      <c r="AD1845" s="351"/>
      <c r="AE1845" s="360"/>
      <c r="AF1845" s="361"/>
      <c r="AG1845" s="351"/>
    </row>
    <row r="1846" spans="1:33" ht="15" hidden="1">
      <c r="A1846" s="76" t="s">
        <v>6633</v>
      </c>
      <c r="B1846" s="39" t="s">
        <v>4436</v>
      </c>
      <c r="C1846" s="40" t="s">
        <v>2271</v>
      </c>
      <c r="D1846" s="40" t="s">
        <v>2159</v>
      </c>
      <c r="E1846" s="40" t="s">
        <v>2115</v>
      </c>
      <c r="F1846" s="40">
        <v>3</v>
      </c>
      <c r="G1846" s="42" t="s">
        <v>2109</v>
      </c>
      <c r="H1846" s="43" t="s">
        <v>3828</v>
      </c>
      <c r="I1846" s="269">
        <v>14324</v>
      </c>
      <c r="J1846" s="267">
        <v>1774</v>
      </c>
      <c r="K1846" s="268">
        <v>170</v>
      </c>
      <c r="L1846" s="170">
        <v>1354.39</v>
      </c>
      <c r="M1846" s="24">
        <f t="shared" si="191"/>
        <v>1.18681932E-2</v>
      </c>
      <c r="N1846" s="24">
        <f t="shared" si="192"/>
        <v>1.55451345E-2</v>
      </c>
      <c r="O1846" s="44">
        <f t="shared" si="193"/>
        <v>3.7760369999999998E-4</v>
      </c>
      <c r="P1846" s="20">
        <f t="shared" si="187"/>
        <v>56640</v>
      </c>
      <c r="Q1846" s="127"/>
      <c r="R1846" s="127"/>
      <c r="S1846" s="127"/>
      <c r="T1846" s="381"/>
      <c r="U1846" s="415"/>
      <c r="V1846" s="304"/>
      <c r="W1846" s="371"/>
      <c r="X1846" s="306"/>
      <c r="Y1846" s="307"/>
      <c r="Z1846" s="311"/>
      <c r="AA1846" s="336"/>
      <c r="AB1846" s="304"/>
      <c r="AC1846" s="351"/>
      <c r="AD1846" s="351"/>
      <c r="AE1846" s="360"/>
      <c r="AF1846" s="361"/>
      <c r="AG1846" s="351"/>
    </row>
    <row r="1847" spans="1:33" ht="15" hidden="1">
      <c r="A1847" s="76" t="s">
        <v>6634</v>
      </c>
      <c r="B1847" s="39" t="s">
        <v>4437</v>
      </c>
      <c r="C1847" s="40" t="s">
        <v>2271</v>
      </c>
      <c r="D1847" s="40" t="s">
        <v>2159</v>
      </c>
      <c r="E1847" s="40" t="s">
        <v>2120</v>
      </c>
      <c r="F1847" s="40" t="s">
        <v>2119</v>
      </c>
      <c r="G1847" s="42" t="s">
        <v>2108</v>
      </c>
      <c r="H1847" s="43" t="s">
        <v>3829</v>
      </c>
      <c r="I1847" s="269">
        <v>5663</v>
      </c>
      <c r="J1847" s="267">
        <v>744</v>
      </c>
      <c r="K1847" s="268">
        <v>86</v>
      </c>
      <c r="L1847" s="170">
        <v>918.03</v>
      </c>
      <c r="M1847" s="24">
        <f t="shared" si="191"/>
        <v>1.5186297E-2</v>
      </c>
      <c r="N1847" s="24">
        <f t="shared" si="192"/>
        <v>1.23074463E-2</v>
      </c>
      <c r="O1847" s="44">
        <f t="shared" si="193"/>
        <v>2.989577E-4</v>
      </c>
      <c r="P1847" s="20">
        <f t="shared" si="187"/>
        <v>44843</v>
      </c>
      <c r="Q1847" s="127"/>
      <c r="R1847" s="127"/>
      <c r="S1847" s="127"/>
      <c r="T1847" s="381"/>
      <c r="U1847" s="415"/>
      <c r="V1847" s="304"/>
      <c r="W1847" s="371"/>
      <c r="X1847" s="306"/>
      <c r="Y1847" s="307"/>
      <c r="Z1847" s="311"/>
      <c r="AA1847" s="336"/>
      <c r="AB1847" s="304"/>
      <c r="AC1847" s="351"/>
      <c r="AD1847" s="351"/>
      <c r="AE1847" s="360"/>
      <c r="AF1847" s="361"/>
      <c r="AG1847" s="351"/>
    </row>
    <row r="1848" spans="1:33" ht="15" hidden="1">
      <c r="A1848" s="76" t="s">
        <v>6635</v>
      </c>
      <c r="B1848" s="39" t="s">
        <v>4438</v>
      </c>
      <c r="C1848" s="40" t="s">
        <v>2271</v>
      </c>
      <c r="D1848" s="40" t="s">
        <v>2159</v>
      </c>
      <c r="E1848" s="40" t="s">
        <v>2122</v>
      </c>
      <c r="F1848" s="40" t="s">
        <v>2119</v>
      </c>
      <c r="G1848" s="42" t="s">
        <v>2108</v>
      </c>
      <c r="H1848" s="43" t="s">
        <v>3830</v>
      </c>
      <c r="I1848" s="269">
        <v>10919</v>
      </c>
      <c r="J1848" s="267">
        <v>1243</v>
      </c>
      <c r="K1848" s="268">
        <v>42</v>
      </c>
      <c r="L1848" s="170">
        <v>1823.42</v>
      </c>
      <c r="M1848" s="24">
        <f t="shared" si="191"/>
        <v>3.846506E-3</v>
      </c>
      <c r="N1848" s="24">
        <f t="shared" si="192"/>
        <v>2.6221094999999998E-3</v>
      </c>
      <c r="O1848" s="44">
        <f t="shared" si="193"/>
        <v>6.3693099999999995E-5</v>
      </c>
      <c r="P1848" s="20">
        <f t="shared" si="187"/>
        <v>9553</v>
      </c>
      <c r="Q1848" s="127"/>
      <c r="R1848" s="127"/>
      <c r="S1848" s="127"/>
      <c r="T1848" s="381"/>
      <c r="U1848" s="415"/>
      <c r="V1848" s="304"/>
      <c r="W1848" s="371"/>
      <c r="X1848" s="306"/>
      <c r="Y1848" s="307"/>
      <c r="Z1848" s="311"/>
      <c r="AA1848" s="336"/>
      <c r="AB1848" s="304"/>
      <c r="AC1848" s="351"/>
      <c r="AD1848" s="351"/>
      <c r="AE1848" s="360"/>
      <c r="AF1848" s="361"/>
      <c r="AG1848" s="351"/>
    </row>
    <row r="1849" spans="1:33" ht="15" hidden="1">
      <c r="A1849" s="76" t="s">
        <v>6636</v>
      </c>
      <c r="B1849" s="39" t="s">
        <v>4439</v>
      </c>
      <c r="C1849" s="40" t="s">
        <v>2271</v>
      </c>
      <c r="D1849" s="40" t="s">
        <v>2159</v>
      </c>
      <c r="E1849" s="40" t="s">
        <v>2124</v>
      </c>
      <c r="F1849" s="40">
        <v>3</v>
      </c>
      <c r="G1849" s="42" t="s">
        <v>2109</v>
      </c>
      <c r="H1849" s="43" t="s">
        <v>3831</v>
      </c>
      <c r="I1849" s="269">
        <v>8451</v>
      </c>
      <c r="J1849" s="267">
        <v>1145</v>
      </c>
      <c r="K1849" s="268">
        <v>123</v>
      </c>
      <c r="L1849" s="170">
        <v>1138.55</v>
      </c>
      <c r="M1849" s="24">
        <f t="shared" si="191"/>
        <v>1.45544905E-2</v>
      </c>
      <c r="N1849" s="24">
        <f t="shared" si="192"/>
        <v>1.4636943100000001E-2</v>
      </c>
      <c r="O1849" s="44">
        <f t="shared" si="193"/>
        <v>3.5554299999999999E-4</v>
      </c>
      <c r="P1849" s="20">
        <f t="shared" si="187"/>
        <v>53331</v>
      </c>
      <c r="Q1849" s="127"/>
      <c r="R1849" s="127"/>
      <c r="S1849" s="127"/>
      <c r="T1849" s="381"/>
      <c r="U1849" s="415"/>
      <c r="V1849" s="304"/>
      <c r="W1849" s="371"/>
      <c r="X1849" s="306"/>
      <c r="Y1849" s="307"/>
      <c r="Z1849" s="311"/>
      <c r="AA1849" s="336"/>
      <c r="AB1849" s="304"/>
      <c r="AC1849" s="351"/>
      <c r="AD1849" s="351"/>
      <c r="AE1849" s="360"/>
      <c r="AF1849" s="361"/>
      <c r="AG1849" s="351"/>
    </row>
    <row r="1850" spans="1:33" ht="15" hidden="1">
      <c r="A1850" s="76" t="s">
        <v>6637</v>
      </c>
      <c r="B1850" s="39" t="s">
        <v>4440</v>
      </c>
      <c r="C1850" s="40" t="s">
        <v>2271</v>
      </c>
      <c r="D1850" s="40" t="s">
        <v>2172</v>
      </c>
      <c r="E1850" s="40" t="s">
        <v>2116</v>
      </c>
      <c r="F1850" s="40" t="s">
        <v>2119</v>
      </c>
      <c r="G1850" s="42" t="s">
        <v>2108</v>
      </c>
      <c r="H1850" s="43" t="s">
        <v>3832</v>
      </c>
      <c r="I1850" s="269">
        <v>6754</v>
      </c>
      <c r="J1850" s="267">
        <v>931</v>
      </c>
      <c r="K1850" s="268">
        <v>13</v>
      </c>
      <c r="L1850" s="170">
        <v>2276.5500000000002</v>
      </c>
      <c r="M1850" s="24">
        <f t="shared" si="191"/>
        <v>1.9247852999999999E-3</v>
      </c>
      <c r="N1850" s="24">
        <f t="shared" si="192"/>
        <v>7.8714500000000005E-4</v>
      </c>
      <c r="O1850" s="44">
        <f t="shared" si="193"/>
        <v>1.9120300000000001E-5</v>
      </c>
      <c r="P1850" s="20">
        <f t="shared" si="187"/>
        <v>2868</v>
      </c>
      <c r="Q1850" s="127"/>
      <c r="R1850" s="127"/>
      <c r="S1850" s="127"/>
      <c r="T1850" s="381"/>
      <c r="U1850" s="415"/>
      <c r="V1850" s="304"/>
      <c r="W1850" s="371"/>
      <c r="X1850" s="306"/>
      <c r="Y1850" s="307"/>
      <c r="Z1850" s="311"/>
      <c r="AA1850" s="336"/>
      <c r="AB1850" s="304"/>
      <c r="AC1850" s="351"/>
      <c r="AD1850" s="351"/>
      <c r="AE1850" s="360"/>
      <c r="AF1850" s="361"/>
      <c r="AG1850" s="351"/>
    </row>
    <row r="1851" spans="1:33" ht="15" hidden="1">
      <c r="A1851" s="76" t="s">
        <v>6638</v>
      </c>
      <c r="B1851" s="39" t="s">
        <v>4441</v>
      </c>
      <c r="C1851" s="40" t="s">
        <v>2271</v>
      </c>
      <c r="D1851" s="40" t="s">
        <v>2172</v>
      </c>
      <c r="E1851" s="40" t="s">
        <v>2115</v>
      </c>
      <c r="F1851" s="40" t="s">
        <v>2119</v>
      </c>
      <c r="G1851" s="42" t="s">
        <v>2108</v>
      </c>
      <c r="H1851" s="43" t="s">
        <v>3833</v>
      </c>
      <c r="I1851" s="269">
        <v>4894</v>
      </c>
      <c r="J1851" s="267">
        <v>703</v>
      </c>
      <c r="K1851" s="268">
        <v>15</v>
      </c>
      <c r="L1851" s="170">
        <v>1792.64</v>
      </c>
      <c r="M1851" s="24">
        <f t="shared" si="191"/>
        <v>3.0649775000000001E-3</v>
      </c>
      <c r="N1851" s="24">
        <f t="shared" si="192"/>
        <v>1.2019585999999999E-3</v>
      </c>
      <c r="O1851" s="44">
        <f t="shared" si="193"/>
        <v>2.9196500000000001E-5</v>
      </c>
      <c r="P1851" s="20">
        <f t="shared" si="187"/>
        <v>4379</v>
      </c>
      <c r="Q1851" s="127"/>
      <c r="R1851" s="127"/>
      <c r="S1851" s="127"/>
      <c r="T1851" s="381"/>
      <c r="U1851" s="415"/>
      <c r="V1851" s="304"/>
      <c r="W1851" s="371"/>
      <c r="X1851" s="306"/>
      <c r="Y1851" s="307"/>
      <c r="Z1851" s="311"/>
      <c r="AA1851" s="336"/>
      <c r="AB1851" s="304"/>
      <c r="AC1851" s="351"/>
      <c r="AD1851" s="351"/>
      <c r="AE1851" s="360"/>
      <c r="AF1851" s="361"/>
      <c r="AG1851" s="351"/>
    </row>
    <row r="1852" spans="1:33" ht="15" hidden="1">
      <c r="A1852" s="76" t="s">
        <v>6639</v>
      </c>
      <c r="B1852" s="39" t="s">
        <v>4442</v>
      </c>
      <c r="C1852" s="40" t="s">
        <v>2271</v>
      </c>
      <c r="D1852" s="40" t="s">
        <v>2172</v>
      </c>
      <c r="E1852" s="40" t="s">
        <v>2120</v>
      </c>
      <c r="F1852" s="40" t="s">
        <v>2119</v>
      </c>
      <c r="G1852" s="42" t="s">
        <v>2108</v>
      </c>
      <c r="H1852" s="43" t="s">
        <v>3834</v>
      </c>
      <c r="I1852" s="269">
        <v>16499</v>
      </c>
      <c r="J1852" s="267">
        <v>2295</v>
      </c>
      <c r="K1852" s="268">
        <v>51</v>
      </c>
      <c r="L1852" s="170">
        <v>1453.14</v>
      </c>
      <c r="M1852" s="24">
        <f t="shared" si="191"/>
        <v>3.0910963999999999E-3</v>
      </c>
      <c r="N1852" s="24">
        <f t="shared" si="192"/>
        <v>4.8818875999999999E-3</v>
      </c>
      <c r="O1852" s="44">
        <f t="shared" si="193"/>
        <v>1.185849E-4</v>
      </c>
      <c r="P1852" s="20">
        <f t="shared" si="187"/>
        <v>17787</v>
      </c>
      <c r="Q1852" s="127"/>
      <c r="R1852" s="127"/>
      <c r="S1852" s="127"/>
      <c r="T1852" s="381"/>
      <c r="U1852" s="415"/>
      <c r="V1852" s="304"/>
      <c r="W1852" s="371"/>
      <c r="X1852" s="306"/>
      <c r="Y1852" s="307"/>
      <c r="Z1852" s="311"/>
      <c r="AA1852" s="336"/>
      <c r="AB1852" s="304"/>
      <c r="AC1852" s="351"/>
      <c r="AD1852" s="351"/>
      <c r="AE1852" s="360"/>
      <c r="AF1852" s="361"/>
      <c r="AG1852" s="351"/>
    </row>
    <row r="1853" spans="1:33" ht="15" hidden="1">
      <c r="A1853" s="76" t="s">
        <v>6640</v>
      </c>
      <c r="B1853" s="39" t="s">
        <v>4443</v>
      </c>
      <c r="C1853" s="40" t="s">
        <v>2271</v>
      </c>
      <c r="D1853" s="40" t="s">
        <v>2172</v>
      </c>
      <c r="E1853" s="40" t="s">
        <v>2122</v>
      </c>
      <c r="F1853" s="40" t="s">
        <v>2119</v>
      </c>
      <c r="G1853" s="42" t="s">
        <v>2108</v>
      </c>
      <c r="H1853" s="43" t="s">
        <v>3835</v>
      </c>
      <c r="I1853" s="269">
        <v>18197</v>
      </c>
      <c r="J1853" s="267">
        <v>2738</v>
      </c>
      <c r="K1853" s="268">
        <v>51</v>
      </c>
      <c r="L1853" s="170">
        <v>2961.38</v>
      </c>
      <c r="M1853" s="24">
        <f t="shared" si="191"/>
        <v>2.8026597000000001E-3</v>
      </c>
      <c r="N1853" s="24">
        <f t="shared" si="192"/>
        <v>2.5912521000000001E-3</v>
      </c>
      <c r="O1853" s="44">
        <f t="shared" si="193"/>
        <v>6.2943500000000005E-5</v>
      </c>
      <c r="P1853" s="20">
        <f t="shared" si="187"/>
        <v>9441</v>
      </c>
      <c r="Q1853" s="127"/>
      <c r="R1853" s="127"/>
      <c r="S1853" s="127"/>
      <c r="T1853" s="381"/>
      <c r="U1853" s="415"/>
      <c r="V1853" s="304"/>
      <c r="W1853" s="371"/>
      <c r="X1853" s="306"/>
      <c r="Y1853" s="307"/>
      <c r="Z1853" s="311"/>
      <c r="AA1853" s="336"/>
      <c r="AB1853" s="304"/>
      <c r="AC1853" s="351"/>
      <c r="AD1853" s="351"/>
      <c r="AE1853" s="360"/>
      <c r="AF1853" s="361"/>
      <c r="AG1853" s="351"/>
    </row>
    <row r="1854" spans="1:33" ht="15" hidden="1">
      <c r="A1854" s="76" t="s">
        <v>6641</v>
      </c>
      <c r="B1854" s="39" t="s">
        <v>4444</v>
      </c>
      <c r="C1854" s="40" t="s">
        <v>2271</v>
      </c>
      <c r="D1854" s="40" t="s">
        <v>2172</v>
      </c>
      <c r="E1854" s="40" t="s">
        <v>2124</v>
      </c>
      <c r="F1854" s="40">
        <v>3</v>
      </c>
      <c r="G1854" s="42" t="s">
        <v>2109</v>
      </c>
      <c r="H1854" s="43" t="s">
        <v>3836</v>
      </c>
      <c r="I1854" s="269">
        <v>52578</v>
      </c>
      <c r="J1854" s="267">
        <v>7570</v>
      </c>
      <c r="K1854" s="268">
        <v>276</v>
      </c>
      <c r="L1854" s="170">
        <v>1822.66</v>
      </c>
      <c r="M1854" s="24">
        <f t="shared" si="191"/>
        <v>5.2493438000000003E-3</v>
      </c>
      <c r="N1854" s="24">
        <f t="shared" si="192"/>
        <v>2.1801944699999999E-2</v>
      </c>
      <c r="O1854" s="44">
        <f t="shared" si="193"/>
        <v>5.2958659999999996E-4</v>
      </c>
      <c r="P1854" s="20">
        <f t="shared" si="187"/>
        <v>79437</v>
      </c>
      <c r="Q1854" s="127"/>
      <c r="R1854" s="127"/>
      <c r="S1854" s="127"/>
      <c r="T1854" s="381"/>
      <c r="U1854" s="415"/>
      <c r="V1854" s="304"/>
      <c r="W1854" s="371"/>
      <c r="X1854" s="306"/>
      <c r="Y1854" s="307"/>
      <c r="Z1854" s="311"/>
      <c r="AA1854" s="336"/>
      <c r="AB1854" s="304"/>
      <c r="AC1854" s="351"/>
      <c r="AD1854" s="351"/>
      <c r="AE1854" s="360"/>
      <c r="AF1854" s="361"/>
      <c r="AG1854" s="351"/>
    </row>
    <row r="1855" spans="1:33" ht="15" hidden="1">
      <c r="A1855" s="76" t="s">
        <v>6642</v>
      </c>
      <c r="B1855" s="39" t="s">
        <v>4445</v>
      </c>
      <c r="C1855" s="40" t="s">
        <v>2271</v>
      </c>
      <c r="D1855" s="40" t="s">
        <v>2172</v>
      </c>
      <c r="E1855" s="40" t="s">
        <v>2126</v>
      </c>
      <c r="F1855" s="40" t="s">
        <v>2119</v>
      </c>
      <c r="G1855" s="42" t="s">
        <v>2108</v>
      </c>
      <c r="H1855" s="43" t="s">
        <v>3837</v>
      </c>
      <c r="I1855" s="269">
        <v>12280</v>
      </c>
      <c r="J1855" s="267">
        <v>1988</v>
      </c>
      <c r="K1855" s="268">
        <v>5</v>
      </c>
      <c r="L1855" s="170">
        <v>2394.7199999999998</v>
      </c>
      <c r="M1855" s="24">
        <f t="shared" si="191"/>
        <v>4.0716610000000002E-4</v>
      </c>
      <c r="N1855" s="24">
        <f t="shared" si="192"/>
        <v>3.380128E-4</v>
      </c>
      <c r="O1855" s="44">
        <f t="shared" si="193"/>
        <v>8.2106000000000006E-6</v>
      </c>
      <c r="P1855" s="20">
        <f t="shared" si="187"/>
        <v>1231</v>
      </c>
      <c r="Q1855" s="128"/>
      <c r="R1855" s="127"/>
      <c r="S1855" s="127"/>
      <c r="T1855" s="381"/>
      <c r="U1855" s="415"/>
      <c r="V1855" s="304"/>
      <c r="W1855" s="371"/>
      <c r="X1855" s="306"/>
      <c r="Y1855" s="307"/>
      <c r="Z1855" s="311"/>
      <c r="AA1855" s="336"/>
      <c r="AB1855" s="304"/>
      <c r="AC1855" s="351"/>
      <c r="AD1855" s="351"/>
      <c r="AE1855" s="360"/>
      <c r="AF1855" s="361"/>
      <c r="AG1855" s="351"/>
    </row>
    <row r="1856" spans="1:33" ht="15" hidden="1">
      <c r="A1856" s="76" t="s">
        <v>6643</v>
      </c>
      <c r="B1856" s="39" t="s">
        <v>4446</v>
      </c>
      <c r="C1856" s="40" t="s">
        <v>2271</v>
      </c>
      <c r="D1856" s="40" t="s">
        <v>2174</v>
      </c>
      <c r="E1856" s="40" t="s">
        <v>2116</v>
      </c>
      <c r="F1856" s="40" t="s">
        <v>2117</v>
      </c>
      <c r="G1856" s="42" t="s">
        <v>2107</v>
      </c>
      <c r="H1856" s="43" t="s">
        <v>3838</v>
      </c>
      <c r="I1856" s="269">
        <v>54882</v>
      </c>
      <c r="J1856" s="267">
        <v>6123</v>
      </c>
      <c r="K1856" s="268">
        <v>108</v>
      </c>
      <c r="L1856" s="170">
        <v>1618.99</v>
      </c>
      <c r="M1856" s="24">
        <f t="shared" si="191"/>
        <v>1.9678582999999999E-3</v>
      </c>
      <c r="N1856" s="24">
        <f t="shared" si="192"/>
        <v>7.4424154999999997E-3</v>
      </c>
      <c r="O1856" s="44">
        <f t="shared" si="193"/>
        <v>1.8078220000000001E-4</v>
      </c>
      <c r="P1856" s="20">
        <f t="shared" si="187"/>
        <v>27117</v>
      </c>
      <c r="Q1856" s="129"/>
      <c r="R1856" s="129"/>
      <c r="S1856" s="129"/>
      <c r="T1856" s="381"/>
      <c r="U1856" s="415"/>
      <c r="V1856" s="304"/>
      <c r="W1856" s="371"/>
      <c r="X1856" s="306"/>
      <c r="Y1856" s="307"/>
      <c r="Z1856" s="311"/>
      <c r="AA1856" s="336"/>
      <c r="AB1856" s="304"/>
      <c r="AC1856" s="351"/>
      <c r="AD1856" s="351"/>
      <c r="AE1856" s="360"/>
      <c r="AF1856" s="361"/>
      <c r="AG1856" s="351"/>
    </row>
    <row r="1857" spans="1:33" ht="15" hidden="1">
      <c r="A1857" s="76" t="s">
        <v>6644</v>
      </c>
      <c r="B1857" s="39" t="s">
        <v>4447</v>
      </c>
      <c r="C1857" s="40" t="s">
        <v>2271</v>
      </c>
      <c r="D1857" s="40" t="s">
        <v>2174</v>
      </c>
      <c r="E1857" s="40" t="s">
        <v>2115</v>
      </c>
      <c r="F1857" s="40" t="s">
        <v>2119</v>
      </c>
      <c r="G1857" s="42" t="s">
        <v>2108</v>
      </c>
      <c r="H1857" s="43" t="s">
        <v>3839</v>
      </c>
      <c r="I1857" s="269">
        <v>5150</v>
      </c>
      <c r="J1857" s="267">
        <v>748</v>
      </c>
      <c r="K1857" s="268">
        <v>30</v>
      </c>
      <c r="L1857" s="170">
        <v>1272.6300000000001</v>
      </c>
      <c r="M1857" s="24">
        <f t="shared" si="191"/>
        <v>5.8252427000000002E-3</v>
      </c>
      <c r="N1857" s="24">
        <f t="shared" si="192"/>
        <v>3.42384E-3</v>
      </c>
      <c r="O1857" s="44">
        <f t="shared" si="193"/>
        <v>8.31678E-5</v>
      </c>
      <c r="P1857" s="20">
        <f t="shared" si="187"/>
        <v>12475</v>
      </c>
      <c r="Q1857" s="127"/>
      <c r="R1857" s="127"/>
      <c r="S1857" s="127"/>
      <c r="T1857" s="381"/>
      <c r="U1857" s="415"/>
      <c r="V1857" s="304"/>
      <c r="W1857" s="371"/>
      <c r="X1857" s="306"/>
      <c r="Y1857" s="307"/>
      <c r="Z1857" s="311"/>
      <c r="AA1857" s="336"/>
      <c r="AB1857" s="304"/>
      <c r="AC1857" s="351"/>
      <c r="AD1857" s="351"/>
      <c r="AE1857" s="360"/>
      <c r="AF1857" s="361"/>
      <c r="AG1857" s="351"/>
    </row>
    <row r="1858" spans="1:33" ht="15" hidden="1">
      <c r="A1858" s="76" t="s">
        <v>6645</v>
      </c>
      <c r="B1858" s="39" t="s">
        <v>4448</v>
      </c>
      <c r="C1858" s="40" t="s">
        <v>2271</v>
      </c>
      <c r="D1858" s="40" t="s">
        <v>2174</v>
      </c>
      <c r="E1858" s="40" t="s">
        <v>2120</v>
      </c>
      <c r="F1858" s="40">
        <v>3</v>
      </c>
      <c r="G1858" s="42" t="s">
        <v>2109</v>
      </c>
      <c r="H1858" s="43" t="s">
        <v>3840</v>
      </c>
      <c r="I1858" s="269">
        <v>5746</v>
      </c>
      <c r="J1858" s="267">
        <v>652</v>
      </c>
      <c r="K1858" s="268">
        <v>23</v>
      </c>
      <c r="L1858" s="170">
        <v>982.12</v>
      </c>
      <c r="M1858" s="24">
        <f t="shared" si="191"/>
        <v>4.0027845000000003E-3</v>
      </c>
      <c r="N1858" s="24">
        <f t="shared" si="192"/>
        <v>2.6573285000000002E-3</v>
      </c>
      <c r="O1858" s="44">
        <f t="shared" si="193"/>
        <v>6.4548599999999994E-5</v>
      </c>
      <c r="P1858" s="20">
        <f t="shared" si="187"/>
        <v>9682</v>
      </c>
      <c r="Q1858" s="127"/>
      <c r="R1858" s="127"/>
      <c r="S1858" s="127"/>
      <c r="T1858" s="381"/>
      <c r="U1858" s="415"/>
      <c r="V1858" s="304"/>
      <c r="W1858" s="371"/>
      <c r="X1858" s="306"/>
      <c r="Y1858" s="307"/>
      <c r="Z1858" s="311"/>
      <c r="AA1858" s="336"/>
      <c r="AB1858" s="304"/>
      <c r="AC1858" s="351"/>
      <c r="AD1858" s="351"/>
      <c r="AE1858" s="360"/>
      <c r="AF1858" s="361"/>
      <c r="AG1858" s="351"/>
    </row>
    <row r="1859" spans="1:33" ht="15" hidden="1">
      <c r="A1859" s="76" t="s">
        <v>6646</v>
      </c>
      <c r="B1859" s="39" t="s">
        <v>4449</v>
      </c>
      <c r="C1859" s="40" t="s">
        <v>2271</v>
      </c>
      <c r="D1859" s="40" t="s">
        <v>2174</v>
      </c>
      <c r="E1859" s="40" t="s">
        <v>2122</v>
      </c>
      <c r="F1859" s="40" t="s">
        <v>2119</v>
      </c>
      <c r="G1859" s="42" t="s">
        <v>2108</v>
      </c>
      <c r="H1859" s="43" t="s">
        <v>3841</v>
      </c>
      <c r="I1859" s="269">
        <v>11301</v>
      </c>
      <c r="J1859" s="267">
        <v>1420</v>
      </c>
      <c r="K1859" s="268">
        <v>27</v>
      </c>
      <c r="L1859" s="170">
        <v>1264.6099999999999</v>
      </c>
      <c r="M1859" s="24">
        <f t="shared" si="191"/>
        <v>2.3891691E-3</v>
      </c>
      <c r="N1859" s="24">
        <f t="shared" si="192"/>
        <v>2.6827401999999999E-3</v>
      </c>
      <c r="O1859" s="44">
        <f t="shared" si="193"/>
        <v>6.5165899999999999E-5</v>
      </c>
      <c r="P1859" s="20">
        <f t="shared" si="187"/>
        <v>9774</v>
      </c>
      <c r="Q1859" s="127"/>
      <c r="R1859" s="127"/>
      <c r="S1859" s="127"/>
      <c r="T1859" s="381"/>
      <c r="U1859" s="415"/>
      <c r="V1859" s="304"/>
      <c r="W1859" s="371"/>
      <c r="X1859" s="306"/>
      <c r="Y1859" s="307"/>
      <c r="Z1859" s="311"/>
      <c r="AA1859" s="336"/>
      <c r="AB1859" s="304"/>
      <c r="AC1859" s="351"/>
      <c r="AD1859" s="351"/>
      <c r="AE1859" s="360"/>
      <c r="AF1859" s="361"/>
      <c r="AG1859" s="351"/>
    </row>
    <row r="1860" spans="1:33" ht="15" hidden="1">
      <c r="A1860" s="76" t="s">
        <v>6647</v>
      </c>
      <c r="B1860" s="39" t="s">
        <v>4450</v>
      </c>
      <c r="C1860" s="40" t="s">
        <v>2271</v>
      </c>
      <c r="D1860" s="40" t="s">
        <v>2174</v>
      </c>
      <c r="E1860" s="40" t="s">
        <v>2124</v>
      </c>
      <c r="F1860" s="40">
        <v>3</v>
      </c>
      <c r="G1860" s="42" t="s">
        <v>2109</v>
      </c>
      <c r="H1860" s="43" t="s">
        <v>3842</v>
      </c>
      <c r="I1860" s="269">
        <v>11883</v>
      </c>
      <c r="J1860" s="267">
        <v>1449</v>
      </c>
      <c r="K1860" s="268">
        <v>47</v>
      </c>
      <c r="L1860" s="170">
        <v>1236.45</v>
      </c>
      <c r="M1860" s="24">
        <f t="shared" si="191"/>
        <v>3.9552301000000002E-3</v>
      </c>
      <c r="N1860" s="24">
        <f t="shared" si="192"/>
        <v>4.6351476999999999E-3</v>
      </c>
      <c r="O1860" s="44">
        <f t="shared" si="193"/>
        <v>1.1259139999999999E-4</v>
      </c>
      <c r="P1860" s="20">
        <f t="shared" si="187"/>
        <v>16888</v>
      </c>
      <c r="Q1860" s="127"/>
      <c r="R1860" s="127"/>
      <c r="S1860" s="127"/>
      <c r="T1860" s="381"/>
      <c r="U1860" s="415"/>
      <c r="V1860" s="304"/>
      <c r="W1860" s="371"/>
      <c r="X1860" s="306"/>
      <c r="Y1860" s="307"/>
      <c r="Z1860" s="311"/>
      <c r="AA1860" s="336"/>
      <c r="AB1860" s="304"/>
      <c r="AC1860" s="351"/>
      <c r="AD1860" s="351"/>
      <c r="AE1860" s="360"/>
      <c r="AF1860" s="361"/>
      <c r="AG1860" s="351"/>
    </row>
    <row r="1861" spans="1:33" ht="15" hidden="1">
      <c r="A1861" s="76" t="s">
        <v>6648</v>
      </c>
      <c r="B1861" s="39" t="s">
        <v>4451</v>
      </c>
      <c r="C1861" s="40" t="s">
        <v>2271</v>
      </c>
      <c r="D1861" s="40" t="s">
        <v>2174</v>
      </c>
      <c r="E1861" s="40" t="s">
        <v>2126</v>
      </c>
      <c r="F1861" s="40" t="s">
        <v>2119</v>
      </c>
      <c r="G1861" s="42" t="s">
        <v>2108</v>
      </c>
      <c r="H1861" s="43" t="s">
        <v>3843</v>
      </c>
      <c r="I1861" s="269">
        <v>7437</v>
      </c>
      <c r="J1861" s="267">
        <v>844</v>
      </c>
      <c r="K1861" s="268">
        <v>39</v>
      </c>
      <c r="L1861" s="170">
        <v>1083.53</v>
      </c>
      <c r="M1861" s="24">
        <f t="shared" si="191"/>
        <v>5.2440500000000001E-3</v>
      </c>
      <c r="N1861" s="24">
        <f t="shared" si="192"/>
        <v>4.0847766999999998E-3</v>
      </c>
      <c r="O1861" s="44">
        <f t="shared" si="193"/>
        <v>9.9222399999999994E-5</v>
      </c>
      <c r="P1861" s="20">
        <f t="shared" ref="P1861:P1924" si="194">ROUNDDOWN(150000000*O1861,0)</f>
        <v>14883</v>
      </c>
      <c r="Q1861" s="127"/>
      <c r="R1861" s="127"/>
      <c r="S1861" s="127"/>
      <c r="T1861" s="381"/>
      <c r="U1861" s="415"/>
      <c r="V1861" s="304"/>
      <c r="W1861" s="371"/>
      <c r="X1861" s="306"/>
      <c r="Y1861" s="307"/>
      <c r="Z1861" s="311"/>
      <c r="AA1861" s="336"/>
      <c r="AB1861" s="304"/>
      <c r="AC1861" s="351"/>
      <c r="AD1861" s="351"/>
      <c r="AE1861" s="360"/>
      <c r="AF1861" s="361"/>
      <c r="AG1861" s="351"/>
    </row>
    <row r="1862" spans="1:33" ht="15" hidden="1">
      <c r="A1862" s="76" t="s">
        <v>6649</v>
      </c>
      <c r="B1862" s="39" t="s">
        <v>4452</v>
      </c>
      <c r="C1862" s="40" t="s">
        <v>2271</v>
      </c>
      <c r="D1862" s="40" t="s">
        <v>2174</v>
      </c>
      <c r="E1862" s="40" t="s">
        <v>2133</v>
      </c>
      <c r="F1862" s="40" t="s">
        <v>2119</v>
      </c>
      <c r="G1862" s="42" t="s">
        <v>2108</v>
      </c>
      <c r="H1862" s="43" t="s">
        <v>3844</v>
      </c>
      <c r="I1862" s="269">
        <v>6910</v>
      </c>
      <c r="J1862" s="267">
        <v>830</v>
      </c>
      <c r="K1862" s="268">
        <v>5</v>
      </c>
      <c r="L1862" s="170">
        <v>1582.3</v>
      </c>
      <c r="M1862" s="24">
        <f t="shared" si="191"/>
        <v>7.2358899999999996E-4</v>
      </c>
      <c r="N1862" s="24">
        <f t="shared" si="192"/>
        <v>3.7956060000000002E-4</v>
      </c>
      <c r="O1862" s="44">
        <f t="shared" si="193"/>
        <v>9.2197999999999994E-6</v>
      </c>
      <c r="P1862" s="20">
        <f t="shared" si="194"/>
        <v>1382</v>
      </c>
      <c r="Q1862" s="127"/>
      <c r="R1862" s="127"/>
      <c r="S1862" s="127"/>
      <c r="T1862" s="381"/>
      <c r="U1862" s="415"/>
      <c r="V1862" s="304"/>
      <c r="W1862" s="371"/>
      <c r="X1862" s="306"/>
      <c r="Y1862" s="307"/>
      <c r="Z1862" s="311"/>
      <c r="AA1862" s="336"/>
      <c r="AB1862" s="304"/>
      <c r="AC1862" s="351"/>
      <c r="AD1862" s="351"/>
      <c r="AE1862" s="360"/>
      <c r="AF1862" s="361"/>
      <c r="AG1862" s="351"/>
    </row>
    <row r="1863" spans="1:33" ht="15" hidden="1">
      <c r="A1863" s="76" t="s">
        <v>6650</v>
      </c>
      <c r="B1863" s="39" t="s">
        <v>4453</v>
      </c>
      <c r="C1863" s="40" t="s">
        <v>2271</v>
      </c>
      <c r="D1863" s="40" t="s">
        <v>2174</v>
      </c>
      <c r="E1863" s="40" t="s">
        <v>2157</v>
      </c>
      <c r="F1863" s="40" t="s">
        <v>2119</v>
      </c>
      <c r="G1863" s="42" t="s">
        <v>2108</v>
      </c>
      <c r="H1863" s="43" t="s">
        <v>2494</v>
      </c>
      <c r="I1863" s="269">
        <v>5204</v>
      </c>
      <c r="J1863" s="267">
        <v>648</v>
      </c>
      <c r="K1863" s="268">
        <v>33</v>
      </c>
      <c r="L1863" s="170">
        <v>1128.48</v>
      </c>
      <c r="M1863" s="24">
        <f t="shared" si="191"/>
        <v>6.3412759000000003E-3</v>
      </c>
      <c r="N1863" s="24">
        <f t="shared" si="192"/>
        <v>3.6413111E-3</v>
      </c>
      <c r="O1863" s="44">
        <f t="shared" si="193"/>
        <v>8.8450300000000003E-5</v>
      </c>
      <c r="P1863" s="20">
        <f t="shared" si="194"/>
        <v>13267</v>
      </c>
      <c r="Q1863" s="128"/>
      <c r="R1863" s="127"/>
      <c r="S1863" s="127"/>
      <c r="T1863" s="381"/>
      <c r="U1863" s="415"/>
      <c r="V1863" s="304"/>
      <c r="W1863" s="371"/>
      <c r="X1863" s="306"/>
      <c r="Y1863" s="307"/>
      <c r="Z1863" s="311"/>
      <c r="AA1863" s="336"/>
      <c r="AB1863" s="304"/>
      <c r="AC1863" s="351"/>
      <c r="AD1863" s="351"/>
      <c r="AE1863" s="360"/>
      <c r="AF1863" s="361"/>
      <c r="AG1863" s="351"/>
    </row>
    <row r="1864" spans="1:33" ht="15" hidden="1">
      <c r="A1864" s="76" t="s">
        <v>6651</v>
      </c>
      <c r="B1864" s="39" t="s">
        <v>4454</v>
      </c>
      <c r="C1864" s="40" t="s">
        <v>2271</v>
      </c>
      <c r="D1864" s="40" t="s">
        <v>2175</v>
      </c>
      <c r="E1864" s="40" t="s">
        <v>2116</v>
      </c>
      <c r="F1864" s="40">
        <v>3</v>
      </c>
      <c r="G1864" s="42" t="s">
        <v>2109</v>
      </c>
      <c r="H1864" s="43" t="s">
        <v>3845</v>
      </c>
      <c r="I1864" s="269">
        <v>42193</v>
      </c>
      <c r="J1864" s="267">
        <v>5639</v>
      </c>
      <c r="K1864" s="268">
        <v>166</v>
      </c>
      <c r="L1864" s="170">
        <v>1504.94</v>
      </c>
      <c r="M1864" s="24">
        <f t="shared" si="191"/>
        <v>3.9343017999999997E-3</v>
      </c>
      <c r="N1864" s="24">
        <f t="shared" si="192"/>
        <v>1.4741802199999999E-2</v>
      </c>
      <c r="O1864" s="44">
        <f t="shared" si="193"/>
        <v>3.5809010000000002E-4</v>
      </c>
      <c r="P1864" s="20">
        <f t="shared" si="194"/>
        <v>53713</v>
      </c>
      <c r="Q1864" s="127"/>
      <c r="R1864" s="153"/>
      <c r="S1864" s="127"/>
      <c r="T1864" s="401"/>
      <c r="U1864" s="415"/>
      <c r="V1864" s="304"/>
      <c r="W1864" s="371"/>
      <c r="X1864" s="306"/>
      <c r="Y1864" s="307"/>
      <c r="Z1864" s="311"/>
      <c r="AA1864" s="336"/>
      <c r="AB1864" s="304"/>
      <c r="AC1864" s="351"/>
      <c r="AD1864" s="351"/>
      <c r="AE1864" s="360"/>
      <c r="AF1864" s="361"/>
      <c r="AG1864" s="351"/>
    </row>
    <row r="1865" spans="1:33" ht="15" hidden="1">
      <c r="A1865" s="76" t="s">
        <v>6652</v>
      </c>
      <c r="B1865" s="39" t="s">
        <v>4455</v>
      </c>
      <c r="C1865" s="40" t="s">
        <v>2271</v>
      </c>
      <c r="D1865" s="40" t="s">
        <v>2175</v>
      </c>
      <c r="E1865" s="40" t="s">
        <v>2115</v>
      </c>
      <c r="F1865" s="40" t="s">
        <v>2119</v>
      </c>
      <c r="G1865" s="42" t="s">
        <v>2108</v>
      </c>
      <c r="H1865" s="43" t="s">
        <v>3846</v>
      </c>
      <c r="I1865" s="269">
        <v>9720</v>
      </c>
      <c r="J1865" s="267">
        <v>1431</v>
      </c>
      <c r="K1865" s="268">
        <v>12</v>
      </c>
      <c r="L1865" s="170">
        <v>1358.21</v>
      </c>
      <c r="M1865" s="24">
        <f t="shared" ref="M1865:M1896" si="195" xml:space="preserve"> ROUNDDOWN(K1865/I1865,10)</f>
        <v>1.2345679000000001E-3</v>
      </c>
      <c r="N1865" s="24">
        <f t="shared" ref="N1865:N1896" si="196">ROUNDDOWN(J1865*M1865/L1865,10)</f>
        <v>1.3007315E-3</v>
      </c>
      <c r="O1865" s="44">
        <f t="shared" ref="O1865:O1896" si="197">ROUNDDOWN(N1865/$N$2499,10)</f>
        <v>3.15958E-5</v>
      </c>
      <c r="P1865" s="20">
        <f t="shared" si="194"/>
        <v>4739</v>
      </c>
      <c r="Q1865" s="127"/>
      <c r="R1865" s="127"/>
      <c r="S1865" s="127"/>
      <c r="T1865" s="381"/>
      <c r="U1865" s="415"/>
      <c r="V1865" s="304"/>
      <c r="W1865" s="371"/>
      <c r="X1865" s="306"/>
      <c r="Y1865" s="307"/>
      <c r="Z1865" s="311"/>
      <c r="AA1865" s="336"/>
      <c r="AB1865" s="304"/>
      <c r="AC1865" s="351"/>
      <c r="AD1865" s="351"/>
      <c r="AE1865" s="360"/>
      <c r="AF1865" s="361"/>
      <c r="AG1865" s="351"/>
    </row>
    <row r="1866" spans="1:33" ht="15" hidden="1">
      <c r="A1866" s="76" t="s">
        <v>6653</v>
      </c>
      <c r="B1866" s="39" t="s">
        <v>4456</v>
      </c>
      <c r="C1866" s="40" t="s">
        <v>2271</v>
      </c>
      <c r="D1866" s="40" t="s">
        <v>2175</v>
      </c>
      <c r="E1866" s="40" t="s">
        <v>2120</v>
      </c>
      <c r="F1866" s="40" t="s">
        <v>2119</v>
      </c>
      <c r="G1866" s="42" t="s">
        <v>2108</v>
      </c>
      <c r="H1866" s="43" t="s">
        <v>3847</v>
      </c>
      <c r="I1866" s="269">
        <v>4132</v>
      </c>
      <c r="J1866" s="267">
        <v>618</v>
      </c>
      <c r="K1866" s="268">
        <v>5</v>
      </c>
      <c r="L1866" s="170">
        <v>1512.39</v>
      </c>
      <c r="M1866" s="24">
        <f t="shared" si="195"/>
        <v>1.2100677E-3</v>
      </c>
      <c r="N1866" s="24">
        <f t="shared" si="196"/>
        <v>4.9446359999999999E-4</v>
      </c>
      <c r="O1866" s="44">
        <f t="shared" si="197"/>
        <v>1.20109E-5</v>
      </c>
      <c r="P1866" s="20">
        <f t="shared" si="194"/>
        <v>1801</v>
      </c>
      <c r="Q1866" s="128"/>
      <c r="R1866" s="128"/>
      <c r="S1866" s="128"/>
      <c r="T1866" s="382"/>
      <c r="U1866" s="415"/>
      <c r="V1866" s="304"/>
      <c r="W1866" s="371"/>
      <c r="X1866" s="306"/>
      <c r="Y1866" s="307"/>
      <c r="Z1866" s="311"/>
      <c r="AA1866" s="336"/>
      <c r="AB1866" s="304"/>
      <c r="AC1866" s="351"/>
      <c r="AD1866" s="351"/>
      <c r="AE1866" s="360"/>
      <c r="AF1866" s="361"/>
      <c r="AG1866" s="351"/>
    </row>
    <row r="1867" spans="1:33" ht="15" hidden="1">
      <c r="A1867" s="76" t="s">
        <v>6654</v>
      </c>
      <c r="B1867" s="39" t="s">
        <v>4457</v>
      </c>
      <c r="C1867" s="40" t="s">
        <v>2271</v>
      </c>
      <c r="D1867" s="40" t="s">
        <v>2175</v>
      </c>
      <c r="E1867" s="40" t="s">
        <v>2122</v>
      </c>
      <c r="F1867" s="40" t="s">
        <v>2119</v>
      </c>
      <c r="G1867" s="42" t="s">
        <v>2108</v>
      </c>
      <c r="H1867" s="43" t="s">
        <v>3848</v>
      </c>
      <c r="I1867" s="269">
        <v>9650</v>
      </c>
      <c r="J1867" s="267">
        <v>1171</v>
      </c>
      <c r="K1867" s="268">
        <v>30</v>
      </c>
      <c r="L1867" s="170">
        <v>1541.14</v>
      </c>
      <c r="M1867" s="24">
        <f t="shared" si="195"/>
        <v>3.1088081999999999E-3</v>
      </c>
      <c r="N1867" s="24">
        <f t="shared" si="196"/>
        <v>2.3621568000000001E-3</v>
      </c>
      <c r="O1867" s="44">
        <f t="shared" si="197"/>
        <v>5.73786E-5</v>
      </c>
      <c r="P1867" s="20">
        <f t="shared" si="194"/>
        <v>8606</v>
      </c>
      <c r="Q1867" s="127"/>
      <c r="R1867" s="127"/>
      <c r="S1867" s="127"/>
      <c r="T1867" s="381"/>
      <c r="U1867" s="415"/>
      <c r="V1867" s="304"/>
      <c r="W1867" s="371"/>
      <c r="X1867" s="306"/>
      <c r="Y1867" s="307"/>
      <c r="Z1867" s="311"/>
      <c r="AA1867" s="336"/>
      <c r="AB1867" s="304"/>
      <c r="AC1867" s="351"/>
      <c r="AD1867" s="351"/>
      <c r="AE1867" s="360"/>
      <c r="AF1867" s="361"/>
      <c r="AG1867" s="351"/>
    </row>
    <row r="1868" spans="1:33" ht="15" hidden="1">
      <c r="A1868" s="76" t="s">
        <v>6655</v>
      </c>
      <c r="B1868" s="39" t="s">
        <v>4458</v>
      </c>
      <c r="C1868" s="40" t="s">
        <v>2271</v>
      </c>
      <c r="D1868" s="40" t="s">
        <v>2175</v>
      </c>
      <c r="E1868" s="40" t="s">
        <v>2124</v>
      </c>
      <c r="F1868" s="40" t="s">
        <v>2119</v>
      </c>
      <c r="G1868" s="42" t="s">
        <v>2108</v>
      </c>
      <c r="H1868" s="43" t="s">
        <v>3849</v>
      </c>
      <c r="I1868" s="269">
        <v>12409</v>
      </c>
      <c r="J1868" s="267">
        <v>1902</v>
      </c>
      <c r="K1868" s="268">
        <v>15</v>
      </c>
      <c r="L1868" s="170">
        <v>1995.88</v>
      </c>
      <c r="M1868" s="24">
        <f t="shared" si="195"/>
        <v>1.2087999999999999E-3</v>
      </c>
      <c r="N1868" s="24">
        <f t="shared" si="196"/>
        <v>1.1519417999999999E-3</v>
      </c>
      <c r="O1868" s="44">
        <f t="shared" si="197"/>
        <v>2.79815E-5</v>
      </c>
      <c r="P1868" s="20">
        <f t="shared" si="194"/>
        <v>4197</v>
      </c>
      <c r="Q1868" s="127"/>
      <c r="R1868" s="127"/>
      <c r="S1868" s="127"/>
      <c r="T1868" s="381"/>
      <c r="U1868" s="415"/>
      <c r="V1868" s="304"/>
      <c r="W1868" s="371"/>
      <c r="X1868" s="306"/>
      <c r="Y1868" s="307"/>
      <c r="Z1868" s="311"/>
      <c r="AA1868" s="336"/>
      <c r="AB1868" s="304"/>
      <c r="AC1868" s="351"/>
      <c r="AD1868" s="351"/>
      <c r="AE1868" s="360"/>
      <c r="AF1868" s="361"/>
      <c r="AG1868" s="351"/>
    </row>
    <row r="1869" spans="1:33" ht="15" hidden="1">
      <c r="A1869" s="76" t="s">
        <v>6656</v>
      </c>
      <c r="B1869" s="39" t="s">
        <v>4459</v>
      </c>
      <c r="C1869" s="40" t="s">
        <v>2271</v>
      </c>
      <c r="D1869" s="40" t="s">
        <v>2177</v>
      </c>
      <c r="E1869" s="40" t="s">
        <v>2116</v>
      </c>
      <c r="F1869" s="40" t="s">
        <v>2117</v>
      </c>
      <c r="G1869" s="42" t="s">
        <v>2107</v>
      </c>
      <c r="H1869" s="43" t="s">
        <v>3850</v>
      </c>
      <c r="I1869" s="269">
        <v>8626</v>
      </c>
      <c r="J1869" s="267">
        <v>981</v>
      </c>
      <c r="K1869" s="268">
        <v>84</v>
      </c>
      <c r="L1869" s="170">
        <v>1169.53</v>
      </c>
      <c r="M1869" s="24">
        <f t="shared" si="195"/>
        <v>9.7380013000000001E-3</v>
      </c>
      <c r="N1869" s="24">
        <f t="shared" si="196"/>
        <v>8.1682208000000006E-3</v>
      </c>
      <c r="O1869" s="44">
        <f t="shared" si="197"/>
        <v>1.9841260000000001E-4</v>
      </c>
      <c r="P1869" s="20">
        <f t="shared" si="194"/>
        <v>29761</v>
      </c>
      <c r="Q1869" s="127"/>
      <c r="R1869" s="127"/>
      <c r="S1869" s="127"/>
      <c r="T1869" s="381"/>
      <c r="U1869" s="415"/>
      <c r="V1869" s="304"/>
      <c r="W1869" s="371"/>
      <c r="X1869" s="306"/>
      <c r="Y1869" s="307"/>
      <c r="Z1869" s="311"/>
      <c r="AA1869" s="336"/>
      <c r="AB1869" s="304"/>
      <c r="AC1869" s="351"/>
      <c r="AD1869" s="351"/>
      <c r="AE1869" s="360"/>
      <c r="AF1869" s="361"/>
      <c r="AG1869" s="351"/>
    </row>
    <row r="1870" spans="1:33" ht="15" hidden="1">
      <c r="A1870" s="76" t="s">
        <v>6657</v>
      </c>
      <c r="B1870" s="39" t="s">
        <v>4460</v>
      </c>
      <c r="C1870" s="40" t="s">
        <v>2271</v>
      </c>
      <c r="D1870" s="40" t="s">
        <v>2177</v>
      </c>
      <c r="E1870" s="40" t="s">
        <v>2115</v>
      </c>
      <c r="F1870" s="40" t="s">
        <v>2117</v>
      </c>
      <c r="G1870" s="42" t="s">
        <v>2107</v>
      </c>
      <c r="H1870" s="43" t="s">
        <v>3851</v>
      </c>
      <c r="I1870" s="269">
        <v>7449</v>
      </c>
      <c r="J1870" s="267">
        <v>944</v>
      </c>
      <c r="K1870" s="268">
        <v>14</v>
      </c>
      <c r="L1870" s="170">
        <v>2380.37</v>
      </c>
      <c r="M1870" s="24">
        <f t="shared" si="195"/>
        <v>1.8794469E-3</v>
      </c>
      <c r="N1870" s="24">
        <f t="shared" si="196"/>
        <v>7.4534540000000004E-4</v>
      </c>
      <c r="O1870" s="44">
        <f t="shared" si="197"/>
        <v>1.8105E-5</v>
      </c>
      <c r="P1870" s="20">
        <f t="shared" si="194"/>
        <v>2715</v>
      </c>
      <c r="Q1870" s="127"/>
      <c r="R1870" s="127"/>
      <c r="S1870" s="127"/>
      <c r="T1870" s="381"/>
      <c r="U1870" s="415"/>
      <c r="V1870" s="304"/>
      <c r="W1870" s="371"/>
      <c r="X1870" s="306"/>
      <c r="Y1870" s="307"/>
      <c r="Z1870" s="311"/>
      <c r="AA1870" s="336"/>
      <c r="AB1870" s="304"/>
      <c r="AC1870" s="351"/>
      <c r="AD1870" s="351"/>
      <c r="AE1870" s="360"/>
      <c r="AF1870" s="361"/>
      <c r="AG1870" s="351"/>
    </row>
    <row r="1871" spans="1:33" ht="15" hidden="1">
      <c r="A1871" s="76" t="s">
        <v>6658</v>
      </c>
      <c r="B1871" s="39" t="s">
        <v>4461</v>
      </c>
      <c r="C1871" s="40" t="s">
        <v>2271</v>
      </c>
      <c r="D1871" s="40" t="s">
        <v>2177</v>
      </c>
      <c r="E1871" s="40" t="s">
        <v>2120</v>
      </c>
      <c r="F1871" s="40" t="s">
        <v>2117</v>
      </c>
      <c r="G1871" s="42" t="s">
        <v>2107</v>
      </c>
      <c r="H1871" s="43" t="s">
        <v>3852</v>
      </c>
      <c r="I1871" s="269">
        <v>16818</v>
      </c>
      <c r="J1871" s="267">
        <v>2056</v>
      </c>
      <c r="K1871" s="268">
        <v>71</v>
      </c>
      <c r="L1871" s="170">
        <v>1755.98</v>
      </c>
      <c r="M1871" s="24">
        <f t="shared" si="195"/>
        <v>4.2216672000000002E-3</v>
      </c>
      <c r="N1871" s="24">
        <f t="shared" si="196"/>
        <v>4.9429649999999997E-3</v>
      </c>
      <c r="O1871" s="44">
        <f t="shared" si="197"/>
        <v>1.200685E-4</v>
      </c>
      <c r="P1871" s="20">
        <f t="shared" si="194"/>
        <v>18010</v>
      </c>
      <c r="Q1871" s="127"/>
      <c r="R1871" s="127"/>
      <c r="S1871" s="127"/>
      <c r="T1871" s="381"/>
      <c r="U1871" s="415"/>
      <c r="V1871" s="304"/>
      <c r="W1871" s="371"/>
      <c r="X1871" s="306"/>
      <c r="Y1871" s="307"/>
      <c r="Z1871" s="311"/>
      <c r="AA1871" s="336"/>
      <c r="AB1871" s="304"/>
      <c r="AC1871" s="351"/>
      <c r="AD1871" s="351"/>
      <c r="AE1871" s="360"/>
      <c r="AF1871" s="361"/>
      <c r="AG1871" s="351"/>
    </row>
    <row r="1872" spans="1:33" ht="15" hidden="1">
      <c r="A1872" s="76" t="s">
        <v>6659</v>
      </c>
      <c r="B1872" s="39" t="s">
        <v>4462</v>
      </c>
      <c r="C1872" s="40" t="s">
        <v>2271</v>
      </c>
      <c r="D1872" s="40" t="s">
        <v>2177</v>
      </c>
      <c r="E1872" s="40" t="s">
        <v>2122</v>
      </c>
      <c r="F1872" s="40" t="s">
        <v>2117</v>
      </c>
      <c r="G1872" s="42" t="s">
        <v>2107</v>
      </c>
      <c r="H1872" s="43" t="s">
        <v>3853</v>
      </c>
      <c r="I1872" s="269">
        <v>61356</v>
      </c>
      <c r="J1872" s="267">
        <v>7610</v>
      </c>
      <c r="K1872" s="268">
        <v>267</v>
      </c>
      <c r="L1872" s="170">
        <v>1845.19</v>
      </c>
      <c r="M1872" s="24">
        <f t="shared" si="195"/>
        <v>4.3516526000000003E-3</v>
      </c>
      <c r="N1872" s="24">
        <f t="shared" si="196"/>
        <v>1.7947244599999999E-2</v>
      </c>
      <c r="O1872" s="44">
        <f t="shared" si="197"/>
        <v>4.3595290000000001E-4</v>
      </c>
      <c r="P1872" s="20">
        <f t="shared" si="194"/>
        <v>65392</v>
      </c>
      <c r="Q1872" s="127"/>
      <c r="R1872" s="127"/>
      <c r="S1872" s="127"/>
      <c r="T1872" s="381"/>
      <c r="U1872" s="415"/>
      <c r="V1872" s="304"/>
      <c r="W1872" s="371"/>
      <c r="X1872" s="306"/>
      <c r="Y1872" s="307"/>
      <c r="Z1872" s="311"/>
      <c r="AA1872" s="336"/>
      <c r="AB1872" s="304"/>
      <c r="AC1872" s="351"/>
      <c r="AD1872" s="351"/>
      <c r="AE1872" s="360"/>
      <c r="AF1872" s="361"/>
      <c r="AG1872" s="351"/>
    </row>
    <row r="1873" spans="1:33" ht="15" hidden="1">
      <c r="A1873" s="76" t="s">
        <v>6660</v>
      </c>
      <c r="B1873" s="39" t="s">
        <v>4463</v>
      </c>
      <c r="C1873" s="40" t="s">
        <v>2271</v>
      </c>
      <c r="D1873" s="40" t="s">
        <v>2177</v>
      </c>
      <c r="E1873" s="40" t="s">
        <v>2124</v>
      </c>
      <c r="F1873" s="40" t="s">
        <v>2119</v>
      </c>
      <c r="G1873" s="42" t="s">
        <v>2108</v>
      </c>
      <c r="H1873" s="43" t="s">
        <v>3854</v>
      </c>
      <c r="I1873" s="269">
        <v>3191</v>
      </c>
      <c r="J1873" s="267">
        <v>394</v>
      </c>
      <c r="K1873" s="268">
        <v>4</v>
      </c>
      <c r="L1873" s="170">
        <v>2207.8000000000002</v>
      </c>
      <c r="M1873" s="24">
        <f t="shared" si="195"/>
        <v>1.2535255000000001E-3</v>
      </c>
      <c r="N1873" s="24">
        <f t="shared" si="196"/>
        <v>2.2370180000000001E-4</v>
      </c>
      <c r="O1873" s="44">
        <f t="shared" si="197"/>
        <v>5.4338000000000004E-6</v>
      </c>
      <c r="P1873" s="20">
        <f t="shared" si="194"/>
        <v>815</v>
      </c>
      <c r="Q1873" s="127"/>
      <c r="R1873" s="127"/>
      <c r="S1873" s="127"/>
      <c r="T1873" s="381"/>
      <c r="U1873" s="415"/>
      <c r="V1873" s="304"/>
      <c r="W1873" s="371"/>
      <c r="X1873" s="306"/>
      <c r="Y1873" s="307"/>
      <c r="Z1873" s="311"/>
      <c r="AA1873" s="336"/>
      <c r="AB1873" s="304"/>
      <c r="AC1873" s="351"/>
      <c r="AD1873" s="351"/>
      <c r="AE1873" s="360"/>
      <c r="AF1873" s="361"/>
      <c r="AG1873" s="351"/>
    </row>
    <row r="1874" spans="1:33" ht="15" hidden="1">
      <c r="A1874" s="76" t="s">
        <v>6661</v>
      </c>
      <c r="B1874" s="39" t="s">
        <v>4464</v>
      </c>
      <c r="C1874" s="40" t="s">
        <v>2271</v>
      </c>
      <c r="D1874" s="40" t="s">
        <v>2177</v>
      </c>
      <c r="E1874" s="40" t="s">
        <v>2126</v>
      </c>
      <c r="F1874" s="40" t="s">
        <v>2119</v>
      </c>
      <c r="G1874" s="42" t="s">
        <v>2108</v>
      </c>
      <c r="H1874" s="43" t="s">
        <v>3855</v>
      </c>
      <c r="I1874" s="269">
        <v>5793</v>
      </c>
      <c r="J1874" s="267">
        <v>731</v>
      </c>
      <c r="K1874" s="268">
        <v>10</v>
      </c>
      <c r="L1874" s="170">
        <v>3073.93</v>
      </c>
      <c r="M1874" s="24">
        <f t="shared" si="195"/>
        <v>1.7262213000000001E-3</v>
      </c>
      <c r="N1874" s="24">
        <f t="shared" si="196"/>
        <v>4.1050629999999998E-4</v>
      </c>
      <c r="O1874" s="44">
        <f t="shared" si="197"/>
        <v>9.9714999999999993E-6</v>
      </c>
      <c r="P1874" s="20">
        <f t="shared" si="194"/>
        <v>1495</v>
      </c>
      <c r="Q1874" s="127"/>
      <c r="R1874" s="127"/>
      <c r="S1874" s="127"/>
      <c r="T1874" s="381"/>
      <c r="U1874" s="415"/>
      <c r="V1874" s="304"/>
      <c r="W1874" s="371"/>
      <c r="X1874" s="306"/>
      <c r="Y1874" s="307"/>
      <c r="Z1874" s="311"/>
      <c r="AA1874" s="336"/>
      <c r="AB1874" s="304"/>
      <c r="AC1874" s="351"/>
      <c r="AD1874" s="351"/>
      <c r="AE1874" s="360"/>
      <c r="AF1874" s="361"/>
      <c r="AG1874" s="351"/>
    </row>
    <row r="1875" spans="1:33" ht="15" hidden="1">
      <c r="A1875" s="76" t="s">
        <v>6662</v>
      </c>
      <c r="B1875" s="39" t="s">
        <v>4465</v>
      </c>
      <c r="C1875" s="40" t="s">
        <v>2271</v>
      </c>
      <c r="D1875" s="40" t="s">
        <v>2177</v>
      </c>
      <c r="E1875" s="40" t="s">
        <v>2133</v>
      </c>
      <c r="F1875" s="40" t="s">
        <v>2119</v>
      </c>
      <c r="G1875" s="42" t="s">
        <v>2108</v>
      </c>
      <c r="H1875" s="43" t="s">
        <v>3856</v>
      </c>
      <c r="I1875" s="269">
        <v>12248</v>
      </c>
      <c r="J1875" s="267">
        <v>1667</v>
      </c>
      <c r="K1875" s="268">
        <v>20</v>
      </c>
      <c r="L1875" s="170">
        <v>2001.37</v>
      </c>
      <c r="M1875" s="24">
        <f t="shared" si="195"/>
        <v>1.6329196E-3</v>
      </c>
      <c r="N1875" s="24">
        <f t="shared" si="196"/>
        <v>1.3601068000000001E-3</v>
      </c>
      <c r="O1875" s="44">
        <f t="shared" si="197"/>
        <v>3.3037999999999998E-5</v>
      </c>
      <c r="P1875" s="20">
        <f t="shared" si="194"/>
        <v>4955</v>
      </c>
      <c r="Q1875" s="129"/>
      <c r="R1875" s="153"/>
      <c r="S1875" s="129"/>
      <c r="T1875" s="381"/>
      <c r="U1875" s="415"/>
      <c r="V1875" s="304"/>
      <c r="W1875" s="371"/>
      <c r="X1875" s="306"/>
      <c r="Y1875" s="307"/>
      <c r="Z1875" s="311"/>
      <c r="AA1875" s="336"/>
      <c r="AB1875" s="304"/>
      <c r="AC1875" s="351"/>
      <c r="AD1875" s="351"/>
      <c r="AE1875" s="360"/>
      <c r="AF1875" s="361"/>
      <c r="AG1875" s="351"/>
    </row>
    <row r="1876" spans="1:33" ht="15" hidden="1">
      <c r="A1876" s="76" t="s">
        <v>6663</v>
      </c>
      <c r="B1876" s="39" t="s">
        <v>4466</v>
      </c>
      <c r="C1876" s="40" t="s">
        <v>2271</v>
      </c>
      <c r="D1876" s="40" t="s">
        <v>2177</v>
      </c>
      <c r="E1876" s="40" t="s">
        <v>2157</v>
      </c>
      <c r="F1876" s="40" t="s">
        <v>2119</v>
      </c>
      <c r="G1876" s="42" t="s">
        <v>2108</v>
      </c>
      <c r="H1876" s="43" t="s">
        <v>3857</v>
      </c>
      <c r="I1876" s="269">
        <v>8240</v>
      </c>
      <c r="J1876" s="267">
        <v>1136</v>
      </c>
      <c r="K1876" s="268">
        <v>51</v>
      </c>
      <c r="L1876" s="170">
        <v>1389.57</v>
      </c>
      <c r="M1876" s="24">
        <f t="shared" si="195"/>
        <v>6.1893203000000004E-3</v>
      </c>
      <c r="N1876" s="24">
        <f t="shared" si="196"/>
        <v>5.0598874E-3</v>
      </c>
      <c r="O1876" s="44">
        <f t="shared" si="197"/>
        <v>1.2290869999999999E-4</v>
      </c>
      <c r="P1876" s="20">
        <f t="shared" si="194"/>
        <v>18436</v>
      </c>
      <c r="Q1876" s="127"/>
      <c r="R1876" s="153"/>
      <c r="S1876" s="127"/>
      <c r="T1876" s="381"/>
      <c r="U1876" s="415"/>
      <c r="V1876" s="304"/>
      <c r="W1876" s="371"/>
      <c r="X1876" s="306"/>
      <c r="Y1876" s="307"/>
      <c r="Z1876" s="311"/>
      <c r="AA1876" s="336"/>
      <c r="AB1876" s="304"/>
      <c r="AC1876" s="351"/>
      <c r="AD1876" s="351"/>
      <c r="AE1876" s="360"/>
      <c r="AF1876" s="361"/>
      <c r="AG1876" s="351"/>
    </row>
    <row r="1877" spans="1:33" ht="15" hidden="1">
      <c r="A1877" s="76" t="s">
        <v>6664</v>
      </c>
      <c r="B1877" s="39" t="s">
        <v>4467</v>
      </c>
      <c r="C1877" s="40" t="s">
        <v>2271</v>
      </c>
      <c r="D1877" s="40" t="s">
        <v>2177</v>
      </c>
      <c r="E1877" s="40" t="s">
        <v>2159</v>
      </c>
      <c r="F1877" s="40" t="s">
        <v>2119</v>
      </c>
      <c r="G1877" s="42" t="s">
        <v>2108</v>
      </c>
      <c r="H1877" s="43" t="s">
        <v>3858</v>
      </c>
      <c r="I1877" s="269">
        <v>16112</v>
      </c>
      <c r="J1877" s="267">
        <v>1984</v>
      </c>
      <c r="K1877" s="268">
        <v>35</v>
      </c>
      <c r="L1877" s="170">
        <v>1794.27</v>
      </c>
      <c r="M1877" s="24">
        <f t="shared" si="195"/>
        <v>2.1722938999999999E-3</v>
      </c>
      <c r="N1877" s="24">
        <f t="shared" si="196"/>
        <v>2.4019968999999999E-3</v>
      </c>
      <c r="O1877" s="44">
        <f t="shared" si="197"/>
        <v>5.8346400000000001E-5</v>
      </c>
      <c r="P1877" s="20">
        <f t="shared" si="194"/>
        <v>8751</v>
      </c>
      <c r="Q1877" s="129"/>
      <c r="R1877" s="153"/>
      <c r="S1877" s="129"/>
      <c r="T1877" s="381"/>
      <c r="U1877" s="415"/>
      <c r="V1877" s="304"/>
      <c r="W1877" s="371"/>
      <c r="X1877" s="306"/>
      <c r="Y1877" s="307"/>
      <c r="Z1877" s="311"/>
      <c r="AA1877" s="336"/>
      <c r="AB1877" s="304"/>
      <c r="AC1877" s="351"/>
      <c r="AD1877" s="351"/>
      <c r="AE1877" s="360"/>
      <c r="AF1877" s="361"/>
      <c r="AG1877" s="351"/>
    </row>
    <row r="1878" spans="1:33" ht="15" hidden="1">
      <c r="A1878" s="76" t="s">
        <v>6665</v>
      </c>
      <c r="B1878" s="39" t="s">
        <v>4468</v>
      </c>
      <c r="C1878" s="40" t="s">
        <v>2271</v>
      </c>
      <c r="D1878" s="40" t="s">
        <v>2179</v>
      </c>
      <c r="E1878" s="40" t="s">
        <v>2116</v>
      </c>
      <c r="F1878" s="40" t="s">
        <v>2117</v>
      </c>
      <c r="G1878" s="42" t="s">
        <v>2107</v>
      </c>
      <c r="H1878" s="43" t="s">
        <v>3859</v>
      </c>
      <c r="I1878" s="269">
        <v>19605</v>
      </c>
      <c r="J1878" s="267">
        <v>2584</v>
      </c>
      <c r="K1878" s="268">
        <v>15</v>
      </c>
      <c r="L1878" s="170">
        <v>2511.11</v>
      </c>
      <c r="M1878" s="24">
        <f t="shared" si="195"/>
        <v>7.6511090000000003E-4</v>
      </c>
      <c r="N1878" s="24">
        <f t="shared" si="196"/>
        <v>7.873197E-4</v>
      </c>
      <c r="O1878" s="44">
        <f t="shared" si="197"/>
        <v>1.91246E-5</v>
      </c>
      <c r="P1878" s="20">
        <f t="shared" si="194"/>
        <v>2868</v>
      </c>
      <c r="Q1878" s="127"/>
      <c r="R1878" s="127"/>
      <c r="S1878" s="127"/>
      <c r="T1878" s="381"/>
      <c r="U1878" s="415"/>
      <c r="V1878" s="304"/>
      <c r="W1878" s="371"/>
      <c r="X1878" s="306"/>
      <c r="Y1878" s="307"/>
      <c r="Z1878" s="311"/>
      <c r="AA1878" s="336"/>
      <c r="AB1878" s="304"/>
      <c r="AC1878" s="351"/>
      <c r="AD1878" s="351"/>
      <c r="AE1878" s="360"/>
      <c r="AF1878" s="361"/>
      <c r="AG1878" s="351"/>
    </row>
    <row r="1879" spans="1:33" ht="15" hidden="1">
      <c r="A1879" s="76" t="s">
        <v>6666</v>
      </c>
      <c r="B1879" s="39" t="s">
        <v>4469</v>
      </c>
      <c r="C1879" s="40" t="s">
        <v>2271</v>
      </c>
      <c r="D1879" s="40" t="s">
        <v>2179</v>
      </c>
      <c r="E1879" s="40" t="s">
        <v>2115</v>
      </c>
      <c r="F1879" s="40" t="s">
        <v>2117</v>
      </c>
      <c r="G1879" s="42" t="s">
        <v>2107</v>
      </c>
      <c r="H1879" s="43" t="s">
        <v>3860</v>
      </c>
      <c r="I1879" s="269">
        <v>9153</v>
      </c>
      <c r="J1879" s="267">
        <v>1314</v>
      </c>
      <c r="K1879" s="268">
        <v>19</v>
      </c>
      <c r="L1879" s="170">
        <v>2703.76</v>
      </c>
      <c r="M1879" s="24">
        <f t="shared" si="195"/>
        <v>2.0758221000000002E-3</v>
      </c>
      <c r="N1879" s="24">
        <f t="shared" si="196"/>
        <v>1.0088285E-3</v>
      </c>
      <c r="O1879" s="44">
        <f t="shared" si="197"/>
        <v>2.45052E-5</v>
      </c>
      <c r="P1879" s="20">
        <f t="shared" si="194"/>
        <v>3675</v>
      </c>
      <c r="Q1879" s="127"/>
      <c r="R1879" s="127"/>
      <c r="S1879" s="127"/>
      <c r="T1879" s="381"/>
      <c r="U1879" s="415"/>
      <c r="V1879" s="304"/>
      <c r="W1879" s="371"/>
      <c r="X1879" s="306"/>
      <c r="Y1879" s="307"/>
      <c r="Z1879" s="311"/>
      <c r="AA1879" s="336"/>
      <c r="AB1879" s="304"/>
      <c r="AC1879" s="351"/>
      <c r="AD1879" s="351"/>
      <c r="AE1879" s="360"/>
      <c r="AF1879" s="361"/>
      <c r="AG1879" s="351"/>
    </row>
    <row r="1880" spans="1:33" ht="15" hidden="1">
      <c r="A1880" s="76" t="s">
        <v>6667</v>
      </c>
      <c r="B1880" s="39" t="s">
        <v>4470</v>
      </c>
      <c r="C1880" s="40" t="s">
        <v>2271</v>
      </c>
      <c r="D1880" s="40" t="s">
        <v>2179</v>
      </c>
      <c r="E1880" s="40" t="s">
        <v>2120</v>
      </c>
      <c r="F1880" s="40" t="s">
        <v>2117</v>
      </c>
      <c r="G1880" s="42" t="s">
        <v>2107</v>
      </c>
      <c r="H1880" s="43" t="s">
        <v>3861</v>
      </c>
      <c r="I1880" s="269">
        <v>16822</v>
      </c>
      <c r="J1880" s="267">
        <v>2294</v>
      </c>
      <c r="K1880" s="268">
        <v>32</v>
      </c>
      <c r="L1880" s="170">
        <v>1932.76</v>
      </c>
      <c r="M1880" s="24">
        <f t="shared" si="195"/>
        <v>1.9022708E-3</v>
      </c>
      <c r="N1880" s="24">
        <f t="shared" si="196"/>
        <v>2.2578122000000002E-3</v>
      </c>
      <c r="O1880" s="44">
        <f t="shared" si="197"/>
        <v>5.4843999999999999E-5</v>
      </c>
      <c r="P1880" s="20">
        <f t="shared" si="194"/>
        <v>8226</v>
      </c>
      <c r="Q1880" s="127"/>
      <c r="R1880" s="127"/>
      <c r="S1880" s="127"/>
      <c r="T1880" s="381"/>
      <c r="U1880" s="415"/>
      <c r="V1880" s="304"/>
      <c r="W1880" s="371"/>
      <c r="X1880" s="306"/>
      <c r="Y1880" s="307"/>
      <c r="Z1880" s="311"/>
      <c r="AA1880" s="336"/>
      <c r="AB1880" s="304"/>
      <c r="AC1880" s="351"/>
      <c r="AD1880" s="351"/>
      <c r="AE1880" s="360"/>
      <c r="AF1880" s="361"/>
      <c r="AG1880" s="351"/>
    </row>
    <row r="1881" spans="1:33" ht="15" hidden="1">
      <c r="A1881" s="76" t="s">
        <v>6668</v>
      </c>
      <c r="B1881" s="39" t="s">
        <v>4471</v>
      </c>
      <c r="C1881" s="40" t="s">
        <v>2271</v>
      </c>
      <c r="D1881" s="40" t="s">
        <v>2179</v>
      </c>
      <c r="E1881" s="40" t="s">
        <v>2122</v>
      </c>
      <c r="F1881" s="40" t="s">
        <v>2119</v>
      </c>
      <c r="G1881" s="42" t="s">
        <v>2108</v>
      </c>
      <c r="H1881" s="43" t="s">
        <v>3862</v>
      </c>
      <c r="I1881" s="269">
        <v>7860</v>
      </c>
      <c r="J1881" s="267">
        <v>1163</v>
      </c>
      <c r="K1881" s="268">
        <v>17</v>
      </c>
      <c r="L1881" s="170">
        <v>1814.95</v>
      </c>
      <c r="M1881" s="24">
        <f t="shared" si="195"/>
        <v>2.1628497999999999E-3</v>
      </c>
      <c r="N1881" s="24">
        <f t="shared" si="196"/>
        <v>1.3859302999999999E-3</v>
      </c>
      <c r="O1881" s="44">
        <f t="shared" si="197"/>
        <v>3.3665299999999998E-5</v>
      </c>
      <c r="P1881" s="20">
        <f t="shared" si="194"/>
        <v>5049</v>
      </c>
      <c r="Q1881" s="127"/>
      <c r="R1881" s="127"/>
      <c r="S1881" s="127"/>
      <c r="T1881" s="381"/>
      <c r="U1881" s="415"/>
      <c r="V1881" s="304"/>
      <c r="W1881" s="371"/>
      <c r="X1881" s="306"/>
      <c r="Y1881" s="307"/>
      <c r="Z1881" s="311"/>
      <c r="AA1881" s="336"/>
      <c r="AB1881" s="304"/>
      <c r="AC1881" s="351"/>
      <c r="AD1881" s="351"/>
      <c r="AE1881" s="360"/>
      <c r="AF1881" s="361"/>
      <c r="AG1881" s="351"/>
    </row>
    <row r="1882" spans="1:33" ht="15" hidden="1">
      <c r="A1882" s="76" t="s">
        <v>6669</v>
      </c>
      <c r="B1882" s="39" t="s">
        <v>4472</v>
      </c>
      <c r="C1882" s="40" t="s">
        <v>2271</v>
      </c>
      <c r="D1882" s="40" t="s">
        <v>2179</v>
      </c>
      <c r="E1882" s="40" t="s">
        <v>2124</v>
      </c>
      <c r="F1882" s="40" t="s">
        <v>2119</v>
      </c>
      <c r="G1882" s="42" t="s">
        <v>2108</v>
      </c>
      <c r="H1882" s="43" t="s">
        <v>3863</v>
      </c>
      <c r="I1882" s="269">
        <v>6320</v>
      </c>
      <c r="J1882" s="267">
        <v>871</v>
      </c>
      <c r="K1882" s="268">
        <v>27</v>
      </c>
      <c r="L1882" s="170">
        <v>2948.36</v>
      </c>
      <c r="M1882" s="24">
        <f t="shared" si="195"/>
        <v>4.2721518000000003E-3</v>
      </c>
      <c r="N1882" s="24">
        <f t="shared" si="196"/>
        <v>1.2620725000000001E-3</v>
      </c>
      <c r="O1882" s="44">
        <f t="shared" si="197"/>
        <v>3.0656700000000001E-5</v>
      </c>
      <c r="P1882" s="20">
        <f t="shared" si="194"/>
        <v>4598</v>
      </c>
      <c r="Q1882" s="127"/>
      <c r="R1882" s="127"/>
      <c r="S1882" s="127"/>
      <c r="T1882" s="381"/>
      <c r="U1882" s="415"/>
      <c r="V1882" s="304"/>
      <c r="W1882" s="371"/>
      <c r="X1882" s="306"/>
      <c r="Y1882" s="307"/>
      <c r="Z1882" s="311"/>
      <c r="AA1882" s="336"/>
      <c r="AB1882" s="304"/>
      <c r="AC1882" s="351"/>
      <c r="AD1882" s="351"/>
      <c r="AE1882" s="360"/>
      <c r="AF1882" s="361"/>
      <c r="AG1882" s="351"/>
    </row>
    <row r="1883" spans="1:33" ht="15" hidden="1">
      <c r="A1883" s="76" t="s">
        <v>6670</v>
      </c>
      <c r="B1883" s="39" t="s">
        <v>4473</v>
      </c>
      <c r="C1883" s="40" t="s">
        <v>2271</v>
      </c>
      <c r="D1883" s="40" t="s">
        <v>2211</v>
      </c>
      <c r="E1883" s="40" t="s">
        <v>2116</v>
      </c>
      <c r="F1883" s="40" t="s">
        <v>2117</v>
      </c>
      <c r="G1883" s="42" t="s">
        <v>2107</v>
      </c>
      <c r="H1883" s="43" t="s">
        <v>3864</v>
      </c>
      <c r="I1883" s="269">
        <v>13994</v>
      </c>
      <c r="J1883" s="267">
        <v>1689</v>
      </c>
      <c r="K1883" s="268">
        <v>9</v>
      </c>
      <c r="L1883" s="170">
        <v>1322.91</v>
      </c>
      <c r="M1883" s="24">
        <f t="shared" si="195"/>
        <v>6.4313269999999995E-4</v>
      </c>
      <c r="N1883" s="24">
        <f t="shared" si="196"/>
        <v>8.2110729999999995E-4</v>
      </c>
      <c r="O1883" s="44">
        <f t="shared" si="197"/>
        <v>1.99453E-5</v>
      </c>
      <c r="P1883" s="20">
        <f t="shared" si="194"/>
        <v>2991</v>
      </c>
      <c r="Q1883" s="127"/>
      <c r="R1883" s="153"/>
      <c r="S1883" s="127"/>
      <c r="T1883" s="401"/>
      <c r="U1883" s="415"/>
      <c r="V1883" s="304"/>
      <c r="W1883" s="371"/>
      <c r="X1883" s="306"/>
      <c r="Y1883" s="307"/>
      <c r="Z1883" s="311"/>
      <c r="AA1883" s="336"/>
      <c r="AB1883" s="304"/>
      <c r="AC1883" s="351"/>
      <c r="AD1883" s="351"/>
      <c r="AE1883" s="360"/>
      <c r="AF1883" s="361"/>
      <c r="AG1883" s="351"/>
    </row>
    <row r="1884" spans="1:33" ht="15" hidden="1">
      <c r="A1884" s="76" t="s">
        <v>6671</v>
      </c>
      <c r="B1884" s="39" t="s">
        <v>4474</v>
      </c>
      <c r="C1884" s="40" t="s">
        <v>2271</v>
      </c>
      <c r="D1884" s="40" t="s">
        <v>2211</v>
      </c>
      <c r="E1884" s="40" t="s">
        <v>2115</v>
      </c>
      <c r="F1884" s="40" t="s">
        <v>2117</v>
      </c>
      <c r="G1884" s="42" t="s">
        <v>2107</v>
      </c>
      <c r="H1884" s="43" t="s">
        <v>3865</v>
      </c>
      <c r="I1884" s="269">
        <v>17806</v>
      </c>
      <c r="J1884" s="267">
        <v>2414</v>
      </c>
      <c r="K1884" s="268">
        <v>63</v>
      </c>
      <c r="L1884" s="170">
        <v>2119.31</v>
      </c>
      <c r="M1884" s="24">
        <f t="shared" si="195"/>
        <v>3.5381331999999998E-3</v>
      </c>
      <c r="N1884" s="24">
        <f t="shared" si="196"/>
        <v>4.0301104999999997E-3</v>
      </c>
      <c r="O1884" s="44">
        <f t="shared" si="197"/>
        <v>9.7894599999999996E-5</v>
      </c>
      <c r="P1884" s="20">
        <f t="shared" si="194"/>
        <v>14684</v>
      </c>
      <c r="Q1884" s="127"/>
      <c r="R1884" s="127"/>
      <c r="S1884" s="127"/>
      <c r="T1884" s="381"/>
      <c r="U1884" s="415"/>
      <c r="V1884" s="304"/>
      <c r="W1884" s="371"/>
      <c r="X1884" s="306"/>
      <c r="Y1884" s="307"/>
      <c r="Z1884" s="311"/>
      <c r="AA1884" s="336"/>
      <c r="AB1884" s="304"/>
      <c r="AC1884" s="351"/>
      <c r="AD1884" s="351"/>
      <c r="AE1884" s="360"/>
      <c r="AF1884" s="361"/>
      <c r="AG1884" s="351"/>
    </row>
    <row r="1885" spans="1:33" ht="15" hidden="1">
      <c r="A1885" s="76" t="s">
        <v>6672</v>
      </c>
      <c r="B1885" s="39" t="s">
        <v>4475</v>
      </c>
      <c r="C1885" s="40" t="s">
        <v>2271</v>
      </c>
      <c r="D1885" s="40" t="s">
        <v>2211</v>
      </c>
      <c r="E1885" s="40" t="s">
        <v>2120</v>
      </c>
      <c r="F1885" s="40" t="s">
        <v>2117</v>
      </c>
      <c r="G1885" s="42" t="s">
        <v>2107</v>
      </c>
      <c r="H1885" s="43" t="s">
        <v>3866</v>
      </c>
      <c r="I1885" s="269">
        <v>21637</v>
      </c>
      <c r="J1885" s="267">
        <v>2686</v>
      </c>
      <c r="K1885" s="268">
        <v>93</v>
      </c>
      <c r="L1885" s="170">
        <v>1602.58</v>
      </c>
      <c r="M1885" s="24">
        <f t="shared" si="195"/>
        <v>4.2981929E-3</v>
      </c>
      <c r="N1885" s="24">
        <f t="shared" si="196"/>
        <v>7.2039749E-3</v>
      </c>
      <c r="O1885" s="44">
        <f t="shared" si="197"/>
        <v>1.749903E-4</v>
      </c>
      <c r="P1885" s="20">
        <f t="shared" si="194"/>
        <v>26248</v>
      </c>
      <c r="Q1885" s="127"/>
      <c r="R1885" s="127"/>
      <c r="S1885" s="127"/>
      <c r="T1885" s="381"/>
      <c r="U1885" s="415"/>
      <c r="V1885" s="304"/>
      <c r="W1885" s="371"/>
      <c r="X1885" s="306"/>
      <c r="Y1885" s="307"/>
      <c r="Z1885" s="311"/>
      <c r="AA1885" s="336"/>
      <c r="AB1885" s="304"/>
      <c r="AC1885" s="351"/>
      <c r="AD1885" s="351"/>
      <c r="AE1885" s="360"/>
      <c r="AF1885" s="361"/>
      <c r="AG1885" s="351"/>
    </row>
    <row r="1886" spans="1:33" ht="15" hidden="1">
      <c r="A1886" s="76" t="s">
        <v>6673</v>
      </c>
      <c r="B1886" s="39" t="s">
        <v>4476</v>
      </c>
      <c r="C1886" s="40" t="s">
        <v>2271</v>
      </c>
      <c r="D1886" s="40" t="s">
        <v>2211</v>
      </c>
      <c r="E1886" s="40" t="s">
        <v>2122</v>
      </c>
      <c r="F1886" s="40" t="s">
        <v>2117</v>
      </c>
      <c r="G1886" s="42" t="s">
        <v>2107</v>
      </c>
      <c r="H1886" s="43" t="s">
        <v>3867</v>
      </c>
      <c r="I1886" s="269">
        <v>48143</v>
      </c>
      <c r="J1886" s="267">
        <v>5931</v>
      </c>
      <c r="K1886" s="268">
        <v>46</v>
      </c>
      <c r="L1886" s="170">
        <v>1566.45</v>
      </c>
      <c r="M1886" s="24">
        <f t="shared" si="195"/>
        <v>9.5548669999999999E-4</v>
      </c>
      <c r="N1886" s="24">
        <f t="shared" si="196"/>
        <v>3.6177290000000001E-3</v>
      </c>
      <c r="O1886" s="44">
        <f t="shared" si="197"/>
        <v>8.7877499999999993E-5</v>
      </c>
      <c r="P1886" s="20">
        <f t="shared" si="194"/>
        <v>13181</v>
      </c>
      <c r="Q1886" s="127"/>
      <c r="R1886" s="153"/>
      <c r="S1886" s="127"/>
      <c r="T1886" s="381"/>
      <c r="U1886" s="415"/>
      <c r="V1886" s="304"/>
      <c r="W1886" s="371"/>
      <c r="X1886" s="306"/>
      <c r="Y1886" s="307"/>
      <c r="Z1886" s="311"/>
      <c r="AA1886" s="336"/>
      <c r="AB1886" s="304"/>
      <c r="AC1886" s="351"/>
      <c r="AD1886" s="351"/>
      <c r="AE1886" s="360"/>
      <c r="AF1886" s="361"/>
      <c r="AG1886" s="351"/>
    </row>
    <row r="1887" spans="1:33" ht="15" hidden="1">
      <c r="A1887" s="76" t="s">
        <v>6674</v>
      </c>
      <c r="B1887" s="39" t="s">
        <v>4477</v>
      </c>
      <c r="C1887" s="40" t="s">
        <v>2271</v>
      </c>
      <c r="D1887" s="40" t="s">
        <v>2211</v>
      </c>
      <c r="E1887" s="40" t="s">
        <v>2124</v>
      </c>
      <c r="F1887" s="40" t="s">
        <v>2119</v>
      </c>
      <c r="G1887" s="42" t="s">
        <v>2108</v>
      </c>
      <c r="H1887" s="43" t="s">
        <v>3868</v>
      </c>
      <c r="I1887" s="269">
        <v>13747</v>
      </c>
      <c r="J1887" s="267">
        <v>1904</v>
      </c>
      <c r="K1887" s="268">
        <v>13</v>
      </c>
      <c r="L1887" s="170">
        <v>1620.79</v>
      </c>
      <c r="M1887" s="24">
        <f t="shared" si="195"/>
        <v>9.4566080000000002E-4</v>
      </c>
      <c r="N1887" s="24">
        <f t="shared" si="196"/>
        <v>1.1109015E-3</v>
      </c>
      <c r="O1887" s="44">
        <f t="shared" si="197"/>
        <v>2.6984599999999999E-5</v>
      </c>
      <c r="P1887" s="20">
        <f t="shared" si="194"/>
        <v>4047</v>
      </c>
      <c r="Q1887" s="127"/>
      <c r="R1887" s="127"/>
      <c r="S1887" s="127"/>
      <c r="T1887" s="381"/>
      <c r="U1887" s="415"/>
      <c r="V1887" s="304"/>
      <c r="W1887" s="371"/>
      <c r="X1887" s="306"/>
      <c r="Y1887" s="307"/>
      <c r="Z1887" s="311"/>
      <c r="AA1887" s="336"/>
      <c r="AB1887" s="304"/>
      <c r="AC1887" s="351"/>
      <c r="AD1887" s="351"/>
      <c r="AE1887" s="360"/>
      <c r="AF1887" s="361"/>
      <c r="AG1887" s="351"/>
    </row>
    <row r="1888" spans="1:33" ht="15" hidden="1">
      <c r="A1888" s="76" t="s">
        <v>6675</v>
      </c>
      <c r="B1888" s="39" t="s">
        <v>4478</v>
      </c>
      <c r="C1888" s="40" t="s">
        <v>2271</v>
      </c>
      <c r="D1888" s="40" t="s">
        <v>2211</v>
      </c>
      <c r="E1888" s="40" t="s">
        <v>2126</v>
      </c>
      <c r="F1888" s="40" t="s">
        <v>2119</v>
      </c>
      <c r="G1888" s="42" t="s">
        <v>2108</v>
      </c>
      <c r="H1888" s="43" t="s">
        <v>3526</v>
      </c>
      <c r="I1888" s="269">
        <v>21265</v>
      </c>
      <c r="J1888" s="267">
        <v>3038</v>
      </c>
      <c r="K1888" s="268">
        <v>66</v>
      </c>
      <c r="L1888" s="170">
        <v>1461.14</v>
      </c>
      <c r="M1888" s="24">
        <f t="shared" si="195"/>
        <v>3.1036915000000002E-3</v>
      </c>
      <c r="N1888" s="24">
        <f t="shared" si="196"/>
        <v>6.4531904999999999E-3</v>
      </c>
      <c r="O1888" s="44">
        <f t="shared" si="197"/>
        <v>1.5675309999999999E-4</v>
      </c>
      <c r="P1888" s="20">
        <f t="shared" si="194"/>
        <v>23512</v>
      </c>
      <c r="Q1888" s="127"/>
      <c r="R1888" s="127"/>
      <c r="S1888" s="127"/>
      <c r="T1888" s="381"/>
      <c r="U1888" s="415"/>
      <c r="V1888" s="304"/>
      <c r="W1888" s="371"/>
      <c r="X1888" s="306"/>
      <c r="Y1888" s="307"/>
      <c r="Z1888" s="311"/>
      <c r="AA1888" s="336"/>
      <c r="AB1888" s="304"/>
      <c r="AC1888" s="351"/>
      <c r="AD1888" s="351"/>
      <c r="AE1888" s="360"/>
      <c r="AF1888" s="361"/>
      <c r="AG1888" s="351"/>
    </row>
    <row r="1889" spans="1:33" ht="15" hidden="1">
      <c r="A1889" s="76" t="s">
        <v>6676</v>
      </c>
      <c r="B1889" s="39" t="s">
        <v>4479</v>
      </c>
      <c r="C1889" s="40" t="s">
        <v>2271</v>
      </c>
      <c r="D1889" s="40" t="s">
        <v>2211</v>
      </c>
      <c r="E1889" s="40" t="s">
        <v>2133</v>
      </c>
      <c r="F1889" s="40" t="s">
        <v>2119</v>
      </c>
      <c r="G1889" s="42" t="s">
        <v>2108</v>
      </c>
      <c r="H1889" s="43" t="s">
        <v>3869</v>
      </c>
      <c r="I1889" s="269">
        <v>7920</v>
      </c>
      <c r="J1889" s="267">
        <v>1032</v>
      </c>
      <c r="K1889" s="268">
        <v>23</v>
      </c>
      <c r="L1889" s="170">
        <v>1542.84</v>
      </c>
      <c r="M1889" s="24">
        <f t="shared" si="195"/>
        <v>2.9040403999999998E-3</v>
      </c>
      <c r="N1889" s="24">
        <f t="shared" si="196"/>
        <v>1.9425019E-3</v>
      </c>
      <c r="O1889" s="44">
        <f t="shared" si="197"/>
        <v>4.7184900000000003E-5</v>
      </c>
      <c r="P1889" s="20">
        <f t="shared" si="194"/>
        <v>7077</v>
      </c>
      <c r="Q1889" s="127"/>
      <c r="R1889" s="127"/>
      <c r="S1889" s="127"/>
      <c r="T1889" s="381"/>
      <c r="U1889" s="415"/>
      <c r="V1889" s="304"/>
      <c r="W1889" s="371"/>
      <c r="X1889" s="306"/>
      <c r="Y1889" s="307"/>
      <c r="Z1889" s="311"/>
      <c r="AA1889" s="336"/>
      <c r="AB1889" s="304"/>
      <c r="AC1889" s="351"/>
      <c r="AD1889" s="351"/>
      <c r="AE1889" s="360"/>
      <c r="AF1889" s="361"/>
      <c r="AG1889" s="351"/>
    </row>
    <row r="1890" spans="1:33" ht="15" hidden="1">
      <c r="A1890" s="76" t="s">
        <v>6677</v>
      </c>
      <c r="B1890" s="39" t="s">
        <v>4480</v>
      </c>
      <c r="C1890" s="40" t="s">
        <v>2271</v>
      </c>
      <c r="D1890" s="40" t="s">
        <v>2211</v>
      </c>
      <c r="E1890" s="40" t="s">
        <v>2157</v>
      </c>
      <c r="F1890" s="40" t="s">
        <v>2119</v>
      </c>
      <c r="G1890" s="42" t="s">
        <v>2108</v>
      </c>
      <c r="H1890" s="43" t="s">
        <v>3870</v>
      </c>
      <c r="I1890" s="269">
        <v>5415</v>
      </c>
      <c r="J1890" s="267">
        <v>793</v>
      </c>
      <c r="K1890" s="268">
        <v>2</v>
      </c>
      <c r="L1890" s="170">
        <v>2251.81</v>
      </c>
      <c r="M1890" s="24">
        <f t="shared" si="195"/>
        <v>3.6934439999999999E-4</v>
      </c>
      <c r="N1890" s="24">
        <f t="shared" si="196"/>
        <v>1.300687E-4</v>
      </c>
      <c r="O1890" s="44">
        <f t="shared" si="197"/>
        <v>3.1594000000000002E-6</v>
      </c>
      <c r="P1890" s="20">
        <f t="shared" si="194"/>
        <v>473</v>
      </c>
      <c r="Q1890" s="127"/>
      <c r="R1890" s="127"/>
      <c r="S1890" s="127"/>
      <c r="T1890" s="381"/>
      <c r="U1890" s="415"/>
      <c r="V1890" s="304"/>
      <c r="W1890" s="371"/>
      <c r="X1890" s="306"/>
      <c r="Y1890" s="307"/>
      <c r="Z1890" s="311"/>
      <c r="AA1890" s="336"/>
      <c r="AB1890" s="304"/>
      <c r="AC1890" s="351"/>
      <c r="AD1890" s="351"/>
      <c r="AE1890" s="360"/>
      <c r="AF1890" s="361"/>
      <c r="AG1890" s="351"/>
    </row>
    <row r="1891" spans="1:33" ht="15" hidden="1">
      <c r="A1891" s="76" t="s">
        <v>6678</v>
      </c>
      <c r="B1891" s="39" t="s">
        <v>4481</v>
      </c>
      <c r="C1891" s="40" t="s">
        <v>2271</v>
      </c>
      <c r="D1891" s="40" t="s">
        <v>2211</v>
      </c>
      <c r="E1891" s="40" t="s">
        <v>2159</v>
      </c>
      <c r="F1891" s="40" t="s">
        <v>2119</v>
      </c>
      <c r="G1891" s="42" t="s">
        <v>2108</v>
      </c>
      <c r="H1891" s="43" t="s">
        <v>3871</v>
      </c>
      <c r="I1891" s="269">
        <v>7689</v>
      </c>
      <c r="J1891" s="267">
        <v>1092</v>
      </c>
      <c r="K1891" s="268">
        <v>14</v>
      </c>
      <c r="L1891" s="170">
        <v>2328.62</v>
      </c>
      <c r="M1891" s="24">
        <f t="shared" si="195"/>
        <v>1.8207829E-3</v>
      </c>
      <c r="N1891" s="24">
        <f t="shared" si="196"/>
        <v>8.5385110000000001E-4</v>
      </c>
      <c r="O1891" s="44">
        <f t="shared" si="197"/>
        <v>2.0740699999999999E-5</v>
      </c>
      <c r="P1891" s="20">
        <f t="shared" si="194"/>
        <v>3111</v>
      </c>
      <c r="Q1891" s="127"/>
      <c r="R1891" s="127"/>
      <c r="S1891" s="127"/>
      <c r="T1891" s="381"/>
      <c r="U1891" s="415"/>
      <c r="V1891" s="304"/>
      <c r="W1891" s="371"/>
      <c r="X1891" s="306"/>
      <c r="Y1891" s="307"/>
      <c r="Z1891" s="311"/>
      <c r="AA1891" s="336"/>
      <c r="AB1891" s="304"/>
      <c r="AC1891" s="351"/>
      <c r="AD1891" s="351"/>
      <c r="AE1891" s="360"/>
      <c r="AF1891" s="361"/>
      <c r="AG1891" s="351"/>
    </row>
    <row r="1892" spans="1:33" ht="15" hidden="1">
      <c r="A1892" s="76" t="s">
        <v>6679</v>
      </c>
      <c r="B1892" s="39" t="s">
        <v>4482</v>
      </c>
      <c r="C1892" s="40" t="s">
        <v>2271</v>
      </c>
      <c r="D1892" s="40" t="s">
        <v>2215</v>
      </c>
      <c r="E1892" s="40" t="s">
        <v>2116</v>
      </c>
      <c r="F1892" s="40" t="s">
        <v>2117</v>
      </c>
      <c r="G1892" s="42" t="s">
        <v>2107</v>
      </c>
      <c r="H1892" s="43" t="s">
        <v>3872</v>
      </c>
      <c r="I1892" s="269">
        <v>8568</v>
      </c>
      <c r="J1892" s="267">
        <v>1008</v>
      </c>
      <c r="K1892" s="268">
        <v>39</v>
      </c>
      <c r="L1892" s="170">
        <v>1478.17</v>
      </c>
      <c r="M1892" s="24">
        <f t="shared" si="195"/>
        <v>4.5518206999999996E-3</v>
      </c>
      <c r="N1892" s="24">
        <f t="shared" si="196"/>
        <v>3.1039969999999998E-3</v>
      </c>
      <c r="O1892" s="44">
        <f t="shared" si="197"/>
        <v>7.5398500000000007E-5</v>
      </c>
      <c r="P1892" s="20">
        <f t="shared" si="194"/>
        <v>11309</v>
      </c>
      <c r="Q1892" s="127"/>
      <c r="R1892" s="127"/>
      <c r="S1892" s="127"/>
      <c r="T1892" s="381"/>
      <c r="U1892" s="415"/>
      <c r="V1892" s="304"/>
      <c r="W1892" s="371"/>
      <c r="X1892" s="306"/>
      <c r="Y1892" s="307"/>
      <c r="Z1892" s="311"/>
      <c r="AA1892" s="336"/>
      <c r="AB1892" s="304"/>
      <c r="AC1892" s="351"/>
      <c r="AD1892" s="351"/>
      <c r="AE1892" s="360"/>
      <c r="AF1892" s="361"/>
      <c r="AG1892" s="351"/>
    </row>
    <row r="1893" spans="1:33" ht="15" hidden="1">
      <c r="A1893" s="76" t="s">
        <v>6680</v>
      </c>
      <c r="B1893" s="39" t="s">
        <v>4483</v>
      </c>
      <c r="C1893" s="40" t="s">
        <v>2271</v>
      </c>
      <c r="D1893" s="40" t="s">
        <v>2215</v>
      </c>
      <c r="E1893" s="40" t="s">
        <v>2115</v>
      </c>
      <c r="F1893" s="40" t="s">
        <v>2117</v>
      </c>
      <c r="G1893" s="42" t="s">
        <v>2107</v>
      </c>
      <c r="H1893" s="43" t="s">
        <v>3873</v>
      </c>
      <c r="I1893" s="269">
        <v>49567</v>
      </c>
      <c r="J1893" s="267">
        <v>5760</v>
      </c>
      <c r="K1893" s="268">
        <v>329</v>
      </c>
      <c r="L1893" s="170">
        <v>1829.25</v>
      </c>
      <c r="M1893" s="24">
        <f t="shared" si="195"/>
        <v>6.6374805E-3</v>
      </c>
      <c r="N1893" s="24">
        <f t="shared" si="196"/>
        <v>2.0900307600000001E-2</v>
      </c>
      <c r="O1893" s="44">
        <f t="shared" si="197"/>
        <v>5.0768519999999998E-4</v>
      </c>
      <c r="P1893" s="20">
        <f t="shared" si="194"/>
        <v>76152</v>
      </c>
      <c r="Q1893" s="127"/>
      <c r="R1893" s="127"/>
      <c r="S1893" s="127"/>
      <c r="T1893" s="381"/>
      <c r="U1893" s="415"/>
      <c r="V1893" s="304"/>
      <c r="W1893" s="371"/>
      <c r="X1893" s="306"/>
      <c r="Y1893" s="307"/>
      <c r="Z1893" s="311"/>
      <c r="AA1893" s="336"/>
      <c r="AB1893" s="304"/>
      <c r="AC1893" s="351"/>
      <c r="AD1893" s="351"/>
      <c r="AE1893" s="360"/>
      <c r="AF1893" s="361"/>
      <c r="AG1893" s="351"/>
    </row>
    <row r="1894" spans="1:33" ht="15" hidden="1">
      <c r="A1894" s="76" t="s">
        <v>6681</v>
      </c>
      <c r="B1894" s="39" t="s">
        <v>4484</v>
      </c>
      <c r="C1894" s="40" t="s">
        <v>2271</v>
      </c>
      <c r="D1894" s="40" t="s">
        <v>2215</v>
      </c>
      <c r="E1894" s="40" t="s">
        <v>2120</v>
      </c>
      <c r="F1894" s="40" t="s">
        <v>2119</v>
      </c>
      <c r="G1894" s="42" t="s">
        <v>2108</v>
      </c>
      <c r="H1894" s="43" t="s">
        <v>3874</v>
      </c>
      <c r="I1894" s="269">
        <v>2630</v>
      </c>
      <c r="J1894" s="267">
        <v>292</v>
      </c>
      <c r="K1894" s="268">
        <v>29</v>
      </c>
      <c r="L1894" s="170">
        <v>935.87</v>
      </c>
      <c r="M1894" s="24">
        <f t="shared" si="195"/>
        <v>1.10266159E-2</v>
      </c>
      <c r="N1894" s="24">
        <f t="shared" si="196"/>
        <v>3.4404050000000001E-3</v>
      </c>
      <c r="O1894" s="44">
        <f t="shared" si="197"/>
        <v>8.3570099999999995E-5</v>
      </c>
      <c r="P1894" s="20">
        <f t="shared" si="194"/>
        <v>12535</v>
      </c>
      <c r="Q1894" s="127"/>
      <c r="R1894" s="127"/>
      <c r="S1894" s="127"/>
      <c r="T1894" s="381"/>
      <c r="U1894" s="415"/>
      <c r="V1894" s="304"/>
      <c r="W1894" s="371"/>
      <c r="X1894" s="306"/>
      <c r="Y1894" s="307"/>
      <c r="Z1894" s="311"/>
      <c r="AA1894" s="336"/>
      <c r="AB1894" s="304"/>
      <c r="AC1894" s="351"/>
      <c r="AD1894" s="351"/>
      <c r="AE1894" s="360"/>
      <c r="AF1894" s="361"/>
      <c r="AG1894" s="351"/>
    </row>
    <row r="1895" spans="1:33" ht="15" hidden="1">
      <c r="A1895" s="76" t="s">
        <v>6682</v>
      </c>
      <c r="B1895" s="39" t="s">
        <v>4485</v>
      </c>
      <c r="C1895" s="40" t="s">
        <v>2271</v>
      </c>
      <c r="D1895" s="40" t="s">
        <v>2215</v>
      </c>
      <c r="E1895" s="40" t="s">
        <v>2122</v>
      </c>
      <c r="F1895" s="40" t="s">
        <v>2119</v>
      </c>
      <c r="G1895" s="42" t="s">
        <v>2108</v>
      </c>
      <c r="H1895" s="43" t="s">
        <v>3875</v>
      </c>
      <c r="I1895" s="269">
        <v>6347</v>
      </c>
      <c r="J1895" s="267">
        <v>858</v>
      </c>
      <c r="K1895" s="268">
        <v>33</v>
      </c>
      <c r="L1895" s="170">
        <v>998.8</v>
      </c>
      <c r="M1895" s="24">
        <f t="shared" si="195"/>
        <v>5.1993066999999997E-3</v>
      </c>
      <c r="N1895" s="24">
        <f t="shared" si="196"/>
        <v>4.4663647000000002E-3</v>
      </c>
      <c r="O1895" s="44">
        <f t="shared" si="197"/>
        <v>1.084915E-4</v>
      </c>
      <c r="P1895" s="20">
        <f t="shared" si="194"/>
        <v>16273</v>
      </c>
      <c r="Q1895" s="127"/>
      <c r="R1895" s="127"/>
      <c r="S1895" s="127"/>
      <c r="T1895" s="381"/>
      <c r="U1895" s="415"/>
      <c r="V1895" s="304"/>
      <c r="W1895" s="371"/>
      <c r="X1895" s="306"/>
      <c r="Y1895" s="307"/>
      <c r="Z1895" s="311"/>
      <c r="AA1895" s="336"/>
      <c r="AB1895" s="304"/>
      <c r="AC1895" s="351"/>
      <c r="AD1895" s="351"/>
      <c r="AE1895" s="360"/>
      <c r="AF1895" s="361"/>
      <c r="AG1895" s="351"/>
    </row>
    <row r="1896" spans="1:33" ht="15" hidden="1">
      <c r="A1896" s="76" t="s">
        <v>6683</v>
      </c>
      <c r="B1896" s="39" t="s">
        <v>4486</v>
      </c>
      <c r="C1896" s="40" t="s">
        <v>2271</v>
      </c>
      <c r="D1896" s="40" t="s">
        <v>2215</v>
      </c>
      <c r="E1896" s="40" t="s">
        <v>2124</v>
      </c>
      <c r="F1896" s="40">
        <v>3</v>
      </c>
      <c r="G1896" s="42" t="s">
        <v>2109</v>
      </c>
      <c r="H1896" s="43" t="s">
        <v>3876</v>
      </c>
      <c r="I1896" s="269">
        <v>15956</v>
      </c>
      <c r="J1896" s="267">
        <v>1891</v>
      </c>
      <c r="K1896" s="268">
        <v>69</v>
      </c>
      <c r="L1896" s="170">
        <v>1585.01</v>
      </c>
      <c r="M1896" s="24">
        <f t="shared" si="195"/>
        <v>4.3243919999999998E-3</v>
      </c>
      <c r="N1896" s="24">
        <f t="shared" si="196"/>
        <v>5.1592262000000003E-3</v>
      </c>
      <c r="O1896" s="44">
        <f t="shared" si="197"/>
        <v>1.2532170000000001E-4</v>
      </c>
      <c r="P1896" s="20">
        <f t="shared" si="194"/>
        <v>18798</v>
      </c>
      <c r="Q1896" s="127"/>
      <c r="R1896" s="127"/>
      <c r="S1896" s="127"/>
      <c r="T1896" s="381"/>
      <c r="U1896" s="415"/>
      <c r="V1896" s="304"/>
      <c r="W1896" s="371"/>
      <c r="X1896" s="306"/>
      <c r="Y1896" s="307"/>
      <c r="Z1896" s="311"/>
      <c r="AA1896" s="336"/>
      <c r="AB1896" s="304"/>
      <c r="AC1896" s="351"/>
      <c r="AD1896" s="351"/>
      <c r="AE1896" s="360"/>
      <c r="AF1896" s="361"/>
      <c r="AG1896" s="351"/>
    </row>
    <row r="1897" spans="1:33" ht="15" hidden="1">
      <c r="A1897" s="76" t="s">
        <v>6684</v>
      </c>
      <c r="B1897" s="39" t="s">
        <v>4487</v>
      </c>
      <c r="C1897" s="40" t="s">
        <v>2271</v>
      </c>
      <c r="D1897" s="40" t="s">
        <v>2215</v>
      </c>
      <c r="E1897" s="40" t="s">
        <v>2126</v>
      </c>
      <c r="F1897" s="40">
        <v>3</v>
      </c>
      <c r="G1897" s="42" t="s">
        <v>2109</v>
      </c>
      <c r="H1897" s="43" t="s">
        <v>3877</v>
      </c>
      <c r="I1897" s="269">
        <v>9152</v>
      </c>
      <c r="J1897" s="267">
        <v>1052</v>
      </c>
      <c r="K1897" s="268">
        <v>7</v>
      </c>
      <c r="L1897" s="170">
        <v>1504.5</v>
      </c>
      <c r="M1897" s="24">
        <f t="shared" ref="M1897:M1928" si="198" xml:space="preserve"> ROUNDDOWN(K1897/I1897,10)</f>
        <v>7.6486010000000005E-4</v>
      </c>
      <c r="N1897" s="24">
        <f t="shared" ref="N1897:N1928" si="199">ROUNDDOWN(J1897*M1897/L1897,10)</f>
        <v>5.3481739999999996E-4</v>
      </c>
      <c r="O1897" s="44">
        <f t="shared" ref="O1897:O1928" si="200">ROUNDDOWN(N1897/$N$2499,10)</f>
        <v>1.29911E-5</v>
      </c>
      <c r="P1897" s="20">
        <f t="shared" si="194"/>
        <v>1948</v>
      </c>
      <c r="Q1897" s="127"/>
      <c r="R1897" s="153"/>
      <c r="S1897" s="127"/>
      <c r="T1897" s="381"/>
      <c r="U1897" s="415"/>
      <c r="V1897" s="304"/>
      <c r="W1897" s="371"/>
      <c r="X1897" s="306"/>
      <c r="Y1897" s="307"/>
      <c r="Z1897" s="311"/>
      <c r="AA1897" s="336"/>
      <c r="AB1897" s="304"/>
      <c r="AC1897" s="351"/>
      <c r="AD1897" s="351"/>
      <c r="AE1897" s="360"/>
      <c r="AF1897" s="361"/>
      <c r="AG1897" s="351"/>
    </row>
    <row r="1898" spans="1:33" ht="15" hidden="1">
      <c r="A1898" s="76" t="s">
        <v>6685</v>
      </c>
      <c r="B1898" s="39" t="s">
        <v>4488</v>
      </c>
      <c r="C1898" s="40" t="s">
        <v>2271</v>
      </c>
      <c r="D1898" s="40" t="s">
        <v>2215</v>
      </c>
      <c r="E1898" s="40" t="s">
        <v>2133</v>
      </c>
      <c r="F1898" s="40">
        <v>3</v>
      </c>
      <c r="G1898" s="42" t="s">
        <v>2109</v>
      </c>
      <c r="H1898" s="43" t="s">
        <v>3878</v>
      </c>
      <c r="I1898" s="269">
        <v>8640</v>
      </c>
      <c r="J1898" s="267">
        <v>987</v>
      </c>
      <c r="K1898" s="268">
        <v>44</v>
      </c>
      <c r="L1898" s="170">
        <v>1283.3499999999999</v>
      </c>
      <c r="M1898" s="24">
        <f t="shared" si="198"/>
        <v>5.0925924999999997E-3</v>
      </c>
      <c r="N1898" s="24">
        <f t="shared" si="199"/>
        <v>3.9166156999999998E-3</v>
      </c>
      <c r="O1898" s="44">
        <f t="shared" si="200"/>
        <v>9.5137700000000002E-5</v>
      </c>
      <c r="P1898" s="20">
        <f t="shared" si="194"/>
        <v>14270</v>
      </c>
      <c r="Q1898" s="127"/>
      <c r="R1898" s="127"/>
      <c r="S1898" s="127"/>
      <c r="T1898" s="381"/>
      <c r="U1898" s="415"/>
      <c r="V1898" s="304"/>
      <c r="W1898" s="371"/>
      <c r="X1898" s="306"/>
      <c r="Y1898" s="307"/>
      <c r="Z1898" s="311"/>
      <c r="AA1898" s="336"/>
      <c r="AB1898" s="304"/>
      <c r="AC1898" s="351"/>
      <c r="AD1898" s="351"/>
      <c r="AE1898" s="360"/>
      <c r="AF1898" s="361"/>
      <c r="AG1898" s="351"/>
    </row>
    <row r="1899" spans="1:33" ht="15" hidden="1">
      <c r="A1899" s="76" t="s">
        <v>6686</v>
      </c>
      <c r="B1899" s="39" t="s">
        <v>4489</v>
      </c>
      <c r="C1899" s="40" t="s">
        <v>2271</v>
      </c>
      <c r="D1899" s="40" t="s">
        <v>2215</v>
      </c>
      <c r="E1899" s="40" t="s">
        <v>2157</v>
      </c>
      <c r="F1899" s="40">
        <v>3</v>
      </c>
      <c r="G1899" s="42" t="s">
        <v>2109</v>
      </c>
      <c r="H1899" s="43" t="s">
        <v>3879</v>
      </c>
      <c r="I1899" s="269">
        <v>7713</v>
      </c>
      <c r="J1899" s="267">
        <v>850</v>
      </c>
      <c r="K1899" s="268">
        <v>127</v>
      </c>
      <c r="L1899" s="170">
        <v>1422.88</v>
      </c>
      <c r="M1899" s="24">
        <f t="shared" si="198"/>
        <v>1.6465707199999999E-2</v>
      </c>
      <c r="N1899" s="24">
        <f t="shared" si="199"/>
        <v>9.8362834999999992E-3</v>
      </c>
      <c r="O1899" s="44">
        <f t="shared" si="200"/>
        <v>2.3893119999999999E-4</v>
      </c>
      <c r="P1899" s="20">
        <f t="shared" si="194"/>
        <v>35839</v>
      </c>
      <c r="Q1899" s="127"/>
      <c r="R1899" s="127"/>
      <c r="S1899" s="127"/>
      <c r="T1899" s="381"/>
      <c r="U1899" s="415"/>
      <c r="V1899" s="304"/>
      <c r="W1899" s="371"/>
      <c r="X1899" s="306"/>
      <c r="Y1899" s="307"/>
      <c r="Z1899" s="311"/>
      <c r="AA1899" s="336"/>
      <c r="AB1899" s="304"/>
      <c r="AC1899" s="351"/>
      <c r="AD1899" s="351"/>
      <c r="AE1899" s="360"/>
      <c r="AF1899" s="361"/>
      <c r="AG1899" s="351"/>
    </row>
    <row r="1900" spans="1:33" ht="15" hidden="1">
      <c r="A1900" s="76" t="s">
        <v>6687</v>
      </c>
      <c r="B1900" s="39" t="s">
        <v>4490</v>
      </c>
      <c r="C1900" s="40" t="s">
        <v>2271</v>
      </c>
      <c r="D1900" s="40" t="s">
        <v>2215</v>
      </c>
      <c r="E1900" s="40" t="s">
        <v>2159</v>
      </c>
      <c r="F1900" s="40" t="s">
        <v>2119</v>
      </c>
      <c r="G1900" s="42" t="s">
        <v>2108</v>
      </c>
      <c r="H1900" s="43" t="s">
        <v>3880</v>
      </c>
      <c r="I1900" s="269">
        <v>5224</v>
      </c>
      <c r="J1900" s="267">
        <v>661</v>
      </c>
      <c r="K1900" s="268">
        <v>59</v>
      </c>
      <c r="L1900" s="170">
        <v>1112.3800000000001</v>
      </c>
      <c r="M1900" s="24">
        <f t="shared" si="198"/>
        <v>1.12940275E-2</v>
      </c>
      <c r="N1900" s="24">
        <f t="shared" si="199"/>
        <v>6.7111528E-3</v>
      </c>
      <c r="O1900" s="44">
        <f t="shared" si="200"/>
        <v>1.6301919999999999E-4</v>
      </c>
      <c r="P1900" s="20">
        <f t="shared" si="194"/>
        <v>24452</v>
      </c>
      <c r="Q1900" s="127"/>
      <c r="R1900" s="127"/>
      <c r="S1900" s="127"/>
      <c r="T1900" s="381"/>
      <c r="U1900" s="415"/>
      <c r="V1900" s="304"/>
      <c r="W1900" s="371"/>
      <c r="X1900" s="306"/>
      <c r="Y1900" s="307"/>
      <c r="Z1900" s="311"/>
      <c r="AA1900" s="336"/>
      <c r="AB1900" s="304"/>
      <c r="AC1900" s="351"/>
      <c r="AD1900" s="351"/>
      <c r="AE1900" s="360"/>
      <c r="AF1900" s="361"/>
      <c r="AG1900" s="351"/>
    </row>
    <row r="1901" spans="1:33" ht="15" hidden="1">
      <c r="A1901" s="76" t="s">
        <v>6688</v>
      </c>
      <c r="B1901" s="39" t="s">
        <v>4491</v>
      </c>
      <c r="C1901" s="40" t="s">
        <v>2271</v>
      </c>
      <c r="D1901" s="40" t="s">
        <v>2215</v>
      </c>
      <c r="E1901" s="40" t="s">
        <v>2172</v>
      </c>
      <c r="F1901" s="40" t="s">
        <v>2119</v>
      </c>
      <c r="G1901" s="42" t="s">
        <v>2108</v>
      </c>
      <c r="H1901" s="43" t="s">
        <v>3881</v>
      </c>
      <c r="I1901" s="269">
        <v>4637</v>
      </c>
      <c r="J1901" s="267">
        <v>647</v>
      </c>
      <c r="K1901" s="268">
        <v>57</v>
      </c>
      <c r="L1901" s="170">
        <v>908.18</v>
      </c>
      <c r="M1901" s="24">
        <f t="shared" si="198"/>
        <v>1.22924304E-2</v>
      </c>
      <c r="N1901" s="24">
        <f t="shared" si="199"/>
        <v>8.7572975000000004E-3</v>
      </c>
      <c r="O1901" s="44">
        <f t="shared" si="200"/>
        <v>2.1272169999999999E-4</v>
      </c>
      <c r="P1901" s="20">
        <f t="shared" si="194"/>
        <v>31908</v>
      </c>
      <c r="Q1901" s="128"/>
      <c r="R1901" s="128"/>
      <c r="S1901" s="128"/>
      <c r="T1901" s="382"/>
      <c r="U1901" s="415"/>
      <c r="V1901" s="304"/>
      <c r="W1901" s="371"/>
      <c r="X1901" s="306"/>
      <c r="Y1901" s="307"/>
      <c r="Z1901" s="311"/>
      <c r="AA1901" s="336"/>
      <c r="AB1901" s="304"/>
      <c r="AC1901" s="351"/>
      <c r="AD1901" s="351"/>
      <c r="AE1901" s="360"/>
      <c r="AF1901" s="361"/>
      <c r="AG1901" s="351"/>
    </row>
    <row r="1902" spans="1:33" ht="15" hidden="1">
      <c r="A1902" s="76" t="s">
        <v>6689</v>
      </c>
      <c r="B1902" s="39" t="s">
        <v>4492</v>
      </c>
      <c r="C1902" s="40" t="s">
        <v>2271</v>
      </c>
      <c r="D1902" s="40" t="s">
        <v>2222</v>
      </c>
      <c r="E1902" s="40" t="s">
        <v>2116</v>
      </c>
      <c r="F1902" s="40" t="s">
        <v>2117</v>
      </c>
      <c r="G1902" s="42" t="s">
        <v>2107</v>
      </c>
      <c r="H1902" s="43" t="s">
        <v>3882</v>
      </c>
      <c r="I1902" s="269">
        <v>31388</v>
      </c>
      <c r="J1902" s="267">
        <v>4070</v>
      </c>
      <c r="K1902" s="268">
        <v>84</v>
      </c>
      <c r="L1902" s="170">
        <v>2156.27</v>
      </c>
      <c r="M1902" s="24">
        <f t="shared" si="198"/>
        <v>2.6761819E-3</v>
      </c>
      <c r="N1902" s="24">
        <f t="shared" si="199"/>
        <v>5.0513433999999999E-3</v>
      </c>
      <c r="O1902" s="44">
        <f t="shared" si="200"/>
        <v>1.227011E-4</v>
      </c>
      <c r="P1902" s="20">
        <f t="shared" si="194"/>
        <v>18405</v>
      </c>
      <c r="Q1902" s="127"/>
      <c r="R1902" s="127"/>
      <c r="S1902" s="127"/>
      <c r="T1902" s="381"/>
      <c r="U1902" s="415"/>
      <c r="V1902" s="304"/>
      <c r="W1902" s="371"/>
      <c r="X1902" s="306"/>
      <c r="Y1902" s="307"/>
      <c r="Z1902" s="311"/>
      <c r="AA1902" s="336"/>
      <c r="AB1902" s="304"/>
      <c r="AC1902" s="351"/>
      <c r="AD1902" s="351"/>
      <c r="AE1902" s="360"/>
      <c r="AF1902" s="361"/>
      <c r="AG1902" s="351"/>
    </row>
    <row r="1903" spans="1:33" ht="15" hidden="1">
      <c r="A1903" s="76" t="s">
        <v>6690</v>
      </c>
      <c r="B1903" s="39" t="s">
        <v>4493</v>
      </c>
      <c r="C1903" s="40" t="s">
        <v>2271</v>
      </c>
      <c r="D1903" s="40" t="s">
        <v>2222</v>
      </c>
      <c r="E1903" s="40" t="s">
        <v>2115</v>
      </c>
      <c r="F1903" s="40" t="s">
        <v>2119</v>
      </c>
      <c r="G1903" s="42" t="s">
        <v>2108</v>
      </c>
      <c r="H1903" s="43" t="s">
        <v>2898</v>
      </c>
      <c r="I1903" s="269">
        <v>6809</v>
      </c>
      <c r="J1903" s="267">
        <v>815</v>
      </c>
      <c r="K1903" s="268">
        <v>21</v>
      </c>
      <c r="L1903" s="170">
        <v>2210.5</v>
      </c>
      <c r="M1903" s="24">
        <f t="shared" si="198"/>
        <v>3.0841533000000002E-3</v>
      </c>
      <c r="N1903" s="24">
        <f t="shared" si="199"/>
        <v>1.1371114E-3</v>
      </c>
      <c r="O1903" s="44">
        <f t="shared" si="200"/>
        <v>2.7621299999999999E-5</v>
      </c>
      <c r="P1903" s="20">
        <f t="shared" si="194"/>
        <v>4143</v>
      </c>
      <c r="Q1903" s="127"/>
      <c r="R1903" s="127"/>
      <c r="S1903" s="127"/>
      <c r="T1903" s="381"/>
      <c r="U1903" s="415"/>
      <c r="V1903" s="304"/>
      <c r="W1903" s="371"/>
      <c r="X1903" s="306"/>
      <c r="Y1903" s="307"/>
      <c r="Z1903" s="311"/>
      <c r="AA1903" s="336"/>
      <c r="AB1903" s="304"/>
      <c r="AC1903" s="351"/>
      <c r="AD1903" s="351"/>
      <c r="AE1903" s="360"/>
      <c r="AF1903" s="361"/>
      <c r="AG1903" s="351"/>
    </row>
    <row r="1904" spans="1:33" ht="15" hidden="1">
      <c r="A1904" s="76" t="s">
        <v>6691</v>
      </c>
      <c r="B1904" s="39" t="s">
        <v>4494</v>
      </c>
      <c r="C1904" s="40" t="s">
        <v>2271</v>
      </c>
      <c r="D1904" s="40" t="s">
        <v>2222</v>
      </c>
      <c r="E1904" s="40" t="s">
        <v>2120</v>
      </c>
      <c r="F1904" s="40" t="s">
        <v>2119</v>
      </c>
      <c r="G1904" s="42" t="s">
        <v>2108</v>
      </c>
      <c r="H1904" s="43" t="s">
        <v>3883</v>
      </c>
      <c r="I1904" s="269">
        <v>6252</v>
      </c>
      <c r="J1904" s="267">
        <v>908</v>
      </c>
      <c r="K1904" s="268">
        <v>54</v>
      </c>
      <c r="L1904" s="170">
        <v>1300.8699999999999</v>
      </c>
      <c r="M1904" s="24">
        <f t="shared" si="198"/>
        <v>8.6372359999999995E-3</v>
      </c>
      <c r="N1904" s="24">
        <f t="shared" si="199"/>
        <v>6.0287424999999999E-3</v>
      </c>
      <c r="O1904" s="44">
        <f t="shared" si="200"/>
        <v>1.464429E-4</v>
      </c>
      <c r="P1904" s="20">
        <f t="shared" si="194"/>
        <v>21966</v>
      </c>
      <c r="Q1904" s="127"/>
      <c r="R1904" s="127"/>
      <c r="S1904" s="127"/>
      <c r="T1904" s="381"/>
      <c r="U1904" s="415"/>
      <c r="V1904" s="304"/>
      <c r="W1904" s="371"/>
      <c r="X1904" s="306"/>
      <c r="Y1904" s="307"/>
      <c r="Z1904" s="311"/>
      <c r="AA1904" s="336"/>
      <c r="AB1904" s="304"/>
      <c r="AC1904" s="351"/>
      <c r="AD1904" s="351"/>
      <c r="AE1904" s="360"/>
      <c r="AF1904" s="361"/>
      <c r="AG1904" s="351"/>
    </row>
    <row r="1905" spans="1:33" ht="15" hidden="1">
      <c r="A1905" s="76" t="s">
        <v>6692</v>
      </c>
      <c r="B1905" s="39" t="s">
        <v>4495</v>
      </c>
      <c r="C1905" s="40" t="s">
        <v>2271</v>
      </c>
      <c r="D1905" s="40" t="s">
        <v>2222</v>
      </c>
      <c r="E1905" s="40" t="s">
        <v>2122</v>
      </c>
      <c r="F1905" s="40" t="s">
        <v>2119</v>
      </c>
      <c r="G1905" s="42" t="s">
        <v>2108</v>
      </c>
      <c r="H1905" s="43" t="s">
        <v>3884</v>
      </c>
      <c r="I1905" s="269">
        <v>13342</v>
      </c>
      <c r="J1905" s="267">
        <v>1772</v>
      </c>
      <c r="K1905" s="268">
        <v>63</v>
      </c>
      <c r="L1905" s="170">
        <v>1168.51</v>
      </c>
      <c r="M1905" s="24">
        <f t="shared" si="198"/>
        <v>4.7219306999999999E-3</v>
      </c>
      <c r="N1905" s="24">
        <f t="shared" si="199"/>
        <v>7.1606242999999997E-3</v>
      </c>
      <c r="O1905" s="44">
        <f t="shared" si="200"/>
        <v>1.739372E-4</v>
      </c>
      <c r="P1905" s="20">
        <f t="shared" si="194"/>
        <v>26090</v>
      </c>
      <c r="Q1905" s="127"/>
      <c r="R1905" s="127"/>
      <c r="S1905" s="127"/>
      <c r="T1905" s="381"/>
      <c r="U1905" s="415"/>
      <c r="V1905" s="304"/>
      <c r="W1905" s="371"/>
      <c r="X1905" s="306"/>
      <c r="Y1905" s="307"/>
      <c r="Z1905" s="311"/>
      <c r="AA1905" s="336"/>
      <c r="AB1905" s="304"/>
      <c r="AC1905" s="351"/>
      <c r="AD1905" s="351"/>
      <c r="AE1905" s="360"/>
      <c r="AF1905" s="361"/>
      <c r="AG1905" s="351"/>
    </row>
    <row r="1906" spans="1:33" ht="15" hidden="1">
      <c r="A1906" s="76" t="s">
        <v>6693</v>
      </c>
      <c r="B1906" s="39" t="s">
        <v>4496</v>
      </c>
      <c r="C1906" s="40" t="s">
        <v>2271</v>
      </c>
      <c r="D1906" s="40" t="s">
        <v>2222</v>
      </c>
      <c r="E1906" s="40" t="s">
        <v>2124</v>
      </c>
      <c r="F1906" s="40" t="s">
        <v>2119</v>
      </c>
      <c r="G1906" s="42" t="s">
        <v>2108</v>
      </c>
      <c r="H1906" s="43" t="s">
        <v>3885</v>
      </c>
      <c r="I1906" s="269">
        <v>2391</v>
      </c>
      <c r="J1906" s="267">
        <v>301</v>
      </c>
      <c r="K1906" s="268">
        <v>47</v>
      </c>
      <c r="L1906" s="170">
        <v>1005.3</v>
      </c>
      <c r="M1906" s="24">
        <f t="shared" si="198"/>
        <v>1.96570472E-2</v>
      </c>
      <c r="N1906" s="24">
        <f t="shared" si="199"/>
        <v>5.8855775999999997E-3</v>
      </c>
      <c r="O1906" s="44">
        <f t="shared" si="200"/>
        <v>1.4296529999999999E-4</v>
      </c>
      <c r="P1906" s="20">
        <f t="shared" si="194"/>
        <v>21444</v>
      </c>
      <c r="Q1906" s="128"/>
      <c r="R1906" s="128"/>
      <c r="S1906" s="128"/>
      <c r="T1906" s="381"/>
      <c r="U1906" s="415"/>
      <c r="V1906" s="304"/>
      <c r="W1906" s="371"/>
      <c r="X1906" s="306"/>
      <c r="Y1906" s="307"/>
      <c r="Z1906" s="311"/>
      <c r="AA1906" s="336"/>
      <c r="AB1906" s="304"/>
      <c r="AC1906" s="351"/>
      <c r="AD1906" s="351"/>
      <c r="AE1906" s="360"/>
      <c r="AF1906" s="361"/>
      <c r="AG1906" s="351"/>
    </row>
    <row r="1907" spans="1:33" ht="15" hidden="1">
      <c r="A1907" s="76" t="s">
        <v>6694</v>
      </c>
      <c r="B1907" s="39" t="s">
        <v>4497</v>
      </c>
      <c r="C1907" s="40" t="s">
        <v>2271</v>
      </c>
      <c r="D1907" s="40" t="s">
        <v>2222</v>
      </c>
      <c r="E1907" s="40" t="s">
        <v>2126</v>
      </c>
      <c r="F1907" s="40" t="s">
        <v>2119</v>
      </c>
      <c r="G1907" s="42" t="s">
        <v>2108</v>
      </c>
      <c r="H1907" s="43" t="s">
        <v>3886</v>
      </c>
      <c r="I1907" s="269">
        <v>10818</v>
      </c>
      <c r="J1907" s="267">
        <v>1573</v>
      </c>
      <c r="K1907" s="268">
        <v>64</v>
      </c>
      <c r="L1907" s="170">
        <v>1065.08</v>
      </c>
      <c r="M1907" s="24">
        <f t="shared" si="198"/>
        <v>5.9160658000000001E-3</v>
      </c>
      <c r="N1907" s="24">
        <f t="shared" si="199"/>
        <v>8.7373450000000005E-3</v>
      </c>
      <c r="O1907" s="44">
        <f t="shared" si="200"/>
        <v>2.122371E-4</v>
      </c>
      <c r="P1907" s="20">
        <f t="shared" si="194"/>
        <v>31835</v>
      </c>
      <c r="Q1907" s="127"/>
      <c r="R1907" s="127"/>
      <c r="S1907" s="127"/>
      <c r="T1907" s="381"/>
      <c r="U1907" s="415"/>
      <c r="V1907" s="304"/>
      <c r="W1907" s="371"/>
      <c r="X1907" s="306"/>
      <c r="Y1907" s="307"/>
      <c r="Z1907" s="311"/>
      <c r="AA1907" s="336"/>
      <c r="AB1907" s="304"/>
      <c r="AC1907" s="351"/>
      <c r="AD1907" s="351"/>
      <c r="AE1907" s="360"/>
      <c r="AF1907" s="361"/>
      <c r="AG1907" s="351"/>
    </row>
    <row r="1908" spans="1:33" ht="15" hidden="1">
      <c r="A1908" s="76" t="s">
        <v>6695</v>
      </c>
      <c r="B1908" s="39" t="s">
        <v>4498</v>
      </c>
      <c r="C1908" s="40" t="s">
        <v>2271</v>
      </c>
      <c r="D1908" s="40" t="s">
        <v>2222</v>
      </c>
      <c r="E1908" s="40" t="s">
        <v>2133</v>
      </c>
      <c r="F1908" s="40" t="s">
        <v>2119</v>
      </c>
      <c r="G1908" s="42" t="s">
        <v>2108</v>
      </c>
      <c r="H1908" s="43" t="s">
        <v>3887</v>
      </c>
      <c r="I1908" s="269">
        <v>4545</v>
      </c>
      <c r="J1908" s="267">
        <v>627</v>
      </c>
      <c r="K1908" s="268">
        <v>30</v>
      </c>
      <c r="L1908" s="170">
        <v>1239.47</v>
      </c>
      <c r="M1908" s="24">
        <f t="shared" si="198"/>
        <v>6.6006600000000004E-3</v>
      </c>
      <c r="N1908" s="24">
        <f t="shared" si="199"/>
        <v>3.3390188999999999E-3</v>
      </c>
      <c r="O1908" s="44">
        <f t="shared" si="200"/>
        <v>8.1107399999999995E-5</v>
      </c>
      <c r="P1908" s="20">
        <f t="shared" si="194"/>
        <v>12166</v>
      </c>
      <c r="Q1908" s="129"/>
      <c r="R1908" s="129"/>
      <c r="S1908" s="129"/>
      <c r="T1908" s="381"/>
      <c r="U1908" s="415"/>
      <c r="V1908" s="304"/>
      <c r="W1908" s="371"/>
      <c r="X1908" s="306"/>
      <c r="Y1908" s="307"/>
      <c r="Z1908" s="311"/>
      <c r="AA1908" s="336"/>
      <c r="AB1908" s="304"/>
      <c r="AC1908" s="351"/>
      <c r="AD1908" s="351"/>
      <c r="AE1908" s="360"/>
      <c r="AF1908" s="361"/>
      <c r="AG1908" s="351"/>
    </row>
    <row r="1909" spans="1:33" ht="15" hidden="1">
      <c r="A1909" s="76" t="s">
        <v>6696</v>
      </c>
      <c r="B1909" s="39" t="s">
        <v>4499</v>
      </c>
      <c r="C1909" s="40" t="s">
        <v>2271</v>
      </c>
      <c r="D1909" s="40" t="s">
        <v>2222</v>
      </c>
      <c r="E1909" s="40" t="s">
        <v>2157</v>
      </c>
      <c r="F1909" s="40" t="s">
        <v>2119</v>
      </c>
      <c r="G1909" s="42" t="s">
        <v>2108</v>
      </c>
      <c r="H1909" s="43" t="s">
        <v>3888</v>
      </c>
      <c r="I1909" s="269">
        <v>14426</v>
      </c>
      <c r="J1909" s="267">
        <v>1969</v>
      </c>
      <c r="K1909" s="268">
        <v>37</v>
      </c>
      <c r="L1909" s="170">
        <v>1395.45</v>
      </c>
      <c r="M1909" s="24">
        <f t="shared" si="198"/>
        <v>2.5648135000000002E-3</v>
      </c>
      <c r="N1909" s="24">
        <f t="shared" si="199"/>
        <v>3.6189886999999999E-3</v>
      </c>
      <c r="O1909" s="44">
        <f t="shared" si="200"/>
        <v>8.7908100000000006E-5</v>
      </c>
      <c r="P1909" s="20">
        <f t="shared" si="194"/>
        <v>13186</v>
      </c>
      <c r="Q1909" s="127"/>
      <c r="R1909" s="127"/>
      <c r="S1909" s="127"/>
      <c r="T1909" s="381"/>
      <c r="U1909" s="415"/>
      <c r="V1909" s="304"/>
      <c r="W1909" s="371"/>
      <c r="X1909" s="306"/>
      <c r="Y1909" s="307"/>
      <c r="Z1909" s="311"/>
      <c r="AA1909" s="336"/>
      <c r="AB1909" s="304"/>
      <c r="AC1909" s="351"/>
      <c r="AD1909" s="351"/>
      <c r="AE1909" s="360"/>
      <c r="AF1909" s="361"/>
      <c r="AG1909" s="351"/>
    </row>
    <row r="1910" spans="1:33" ht="15" hidden="1">
      <c r="A1910" s="76" t="s">
        <v>6697</v>
      </c>
      <c r="B1910" s="39" t="s">
        <v>4500</v>
      </c>
      <c r="C1910" s="40" t="s">
        <v>2271</v>
      </c>
      <c r="D1910" s="40" t="s">
        <v>2222</v>
      </c>
      <c r="E1910" s="40" t="s">
        <v>2159</v>
      </c>
      <c r="F1910" s="40" t="s">
        <v>2119</v>
      </c>
      <c r="G1910" s="42" t="s">
        <v>2108</v>
      </c>
      <c r="H1910" s="43" t="s">
        <v>3889</v>
      </c>
      <c r="I1910" s="269">
        <v>10078</v>
      </c>
      <c r="J1910" s="267">
        <v>1366</v>
      </c>
      <c r="K1910" s="268">
        <v>56</v>
      </c>
      <c r="L1910" s="170">
        <v>968.77</v>
      </c>
      <c r="M1910" s="24">
        <f t="shared" si="198"/>
        <v>5.5566579999999999E-3</v>
      </c>
      <c r="N1910" s="24">
        <f t="shared" si="199"/>
        <v>7.8350845000000006E-3</v>
      </c>
      <c r="O1910" s="44">
        <f t="shared" si="200"/>
        <v>1.9032040000000001E-4</v>
      </c>
      <c r="P1910" s="20">
        <f t="shared" si="194"/>
        <v>28548</v>
      </c>
      <c r="Q1910" s="127"/>
      <c r="R1910" s="127"/>
      <c r="S1910" s="127"/>
      <c r="T1910" s="381"/>
      <c r="U1910" s="415"/>
      <c r="V1910" s="304"/>
      <c r="W1910" s="371"/>
      <c r="X1910" s="306"/>
      <c r="Y1910" s="307"/>
      <c r="Z1910" s="311"/>
      <c r="AA1910" s="336"/>
      <c r="AB1910" s="304"/>
      <c r="AC1910" s="351"/>
      <c r="AD1910" s="351"/>
      <c r="AE1910" s="360"/>
      <c r="AF1910" s="361"/>
      <c r="AG1910" s="351"/>
    </row>
    <row r="1911" spans="1:33" ht="15" hidden="1">
      <c r="A1911" s="76" t="s">
        <v>6698</v>
      </c>
      <c r="B1911" s="39" t="s">
        <v>4501</v>
      </c>
      <c r="C1911" s="40" t="s">
        <v>2271</v>
      </c>
      <c r="D1911" s="40" t="s">
        <v>2222</v>
      </c>
      <c r="E1911" s="40" t="s">
        <v>2172</v>
      </c>
      <c r="F1911" s="40" t="s">
        <v>2119</v>
      </c>
      <c r="G1911" s="42" t="s">
        <v>2108</v>
      </c>
      <c r="H1911" s="43" t="s">
        <v>3890</v>
      </c>
      <c r="I1911" s="269">
        <v>13095</v>
      </c>
      <c r="J1911" s="267">
        <v>1905</v>
      </c>
      <c r="K1911" s="268">
        <v>38</v>
      </c>
      <c r="L1911" s="170">
        <v>930.52</v>
      </c>
      <c r="M1911" s="24">
        <f t="shared" si="198"/>
        <v>2.9018708999999998E-3</v>
      </c>
      <c r="N1911" s="24">
        <f t="shared" si="199"/>
        <v>5.9408331E-3</v>
      </c>
      <c r="O1911" s="44">
        <f t="shared" si="200"/>
        <v>1.4430749999999999E-4</v>
      </c>
      <c r="P1911" s="20">
        <f t="shared" si="194"/>
        <v>21646</v>
      </c>
      <c r="Q1911" s="128"/>
      <c r="R1911" s="128"/>
      <c r="S1911" s="128"/>
      <c r="T1911" s="382"/>
      <c r="U1911" s="415"/>
      <c r="V1911" s="304"/>
      <c r="W1911" s="371"/>
      <c r="X1911" s="306"/>
      <c r="Y1911" s="307"/>
      <c r="Z1911" s="311"/>
      <c r="AA1911" s="336"/>
      <c r="AB1911" s="304"/>
      <c r="AC1911" s="351"/>
      <c r="AD1911" s="351"/>
      <c r="AE1911" s="360"/>
      <c r="AF1911" s="361"/>
      <c r="AG1911" s="351"/>
    </row>
    <row r="1912" spans="1:33" ht="15" hidden="1">
      <c r="A1912" s="76" t="s">
        <v>6699</v>
      </c>
      <c r="B1912" s="39" t="s">
        <v>4502</v>
      </c>
      <c r="C1912" s="40" t="s">
        <v>2271</v>
      </c>
      <c r="D1912" s="40" t="s">
        <v>2222</v>
      </c>
      <c r="E1912" s="40" t="s">
        <v>2174</v>
      </c>
      <c r="F1912" s="40" t="s">
        <v>2119</v>
      </c>
      <c r="G1912" s="42" t="s">
        <v>2108</v>
      </c>
      <c r="H1912" s="43" t="s">
        <v>3891</v>
      </c>
      <c r="I1912" s="269">
        <v>8842</v>
      </c>
      <c r="J1912" s="267">
        <v>1147</v>
      </c>
      <c r="K1912" s="268">
        <v>99</v>
      </c>
      <c r="L1912" s="170">
        <v>1068.6400000000001</v>
      </c>
      <c r="M1912" s="24">
        <f t="shared" si="198"/>
        <v>1.1196561799999999E-2</v>
      </c>
      <c r="N1912" s="24">
        <f t="shared" si="199"/>
        <v>1.2017570300000001E-2</v>
      </c>
      <c r="O1912" s="44">
        <f t="shared" si="200"/>
        <v>2.919164E-4</v>
      </c>
      <c r="P1912" s="20">
        <f t="shared" si="194"/>
        <v>43787</v>
      </c>
      <c r="Q1912" s="127"/>
      <c r="R1912" s="127"/>
      <c r="S1912" s="127"/>
      <c r="T1912" s="381"/>
      <c r="U1912" s="415"/>
      <c r="V1912" s="304"/>
      <c r="W1912" s="371"/>
      <c r="X1912" s="306"/>
      <c r="Y1912" s="307"/>
      <c r="Z1912" s="311"/>
      <c r="AA1912" s="336"/>
      <c r="AB1912" s="304"/>
      <c r="AC1912" s="351"/>
      <c r="AD1912" s="351"/>
      <c r="AE1912" s="360"/>
      <c r="AF1912" s="361"/>
      <c r="AG1912" s="351"/>
    </row>
    <row r="1913" spans="1:33" ht="15" hidden="1">
      <c r="A1913" s="76" t="s">
        <v>6700</v>
      </c>
      <c r="B1913" s="39" t="s">
        <v>4503</v>
      </c>
      <c r="C1913" s="40" t="s">
        <v>2271</v>
      </c>
      <c r="D1913" s="40" t="s">
        <v>2222</v>
      </c>
      <c r="E1913" s="40" t="s">
        <v>2175</v>
      </c>
      <c r="F1913" s="40" t="s">
        <v>2119</v>
      </c>
      <c r="G1913" s="42" t="s">
        <v>2108</v>
      </c>
      <c r="H1913" s="43" t="s">
        <v>3892</v>
      </c>
      <c r="I1913" s="269">
        <v>3545</v>
      </c>
      <c r="J1913" s="267">
        <v>473</v>
      </c>
      <c r="K1913" s="268">
        <v>35</v>
      </c>
      <c r="L1913" s="170">
        <v>1188.31</v>
      </c>
      <c r="M1913" s="24">
        <f t="shared" si="198"/>
        <v>9.8730606000000005E-3</v>
      </c>
      <c r="N1913" s="24">
        <f t="shared" si="199"/>
        <v>3.9299152999999996E-3</v>
      </c>
      <c r="O1913" s="44">
        <f t="shared" si="200"/>
        <v>9.5460700000000006E-5</v>
      </c>
      <c r="P1913" s="20">
        <f t="shared" si="194"/>
        <v>14319</v>
      </c>
      <c r="Q1913" s="127"/>
      <c r="R1913" s="127"/>
      <c r="S1913" s="127"/>
      <c r="T1913" s="381"/>
      <c r="U1913" s="415"/>
      <c r="V1913" s="304"/>
      <c r="W1913" s="371"/>
      <c r="X1913" s="306"/>
      <c r="Y1913" s="307"/>
      <c r="Z1913" s="311"/>
      <c r="AA1913" s="336"/>
      <c r="AB1913" s="304"/>
      <c r="AC1913" s="351"/>
      <c r="AD1913" s="351"/>
      <c r="AE1913" s="360"/>
      <c r="AF1913" s="361"/>
      <c r="AG1913" s="351"/>
    </row>
    <row r="1914" spans="1:33" ht="15" hidden="1">
      <c r="A1914" s="76" t="s">
        <v>6701</v>
      </c>
      <c r="B1914" s="39" t="s">
        <v>4504</v>
      </c>
      <c r="C1914" s="40" t="s">
        <v>2271</v>
      </c>
      <c r="D1914" s="40" t="s">
        <v>2222</v>
      </c>
      <c r="E1914" s="40" t="s">
        <v>2177</v>
      </c>
      <c r="F1914" s="40" t="s">
        <v>2119</v>
      </c>
      <c r="G1914" s="42" t="s">
        <v>2108</v>
      </c>
      <c r="H1914" s="43" t="s">
        <v>3893</v>
      </c>
      <c r="I1914" s="269">
        <v>8095</v>
      </c>
      <c r="J1914" s="267">
        <v>1165</v>
      </c>
      <c r="K1914" s="268">
        <v>22</v>
      </c>
      <c r="L1914" s="170">
        <v>1026.5999999999999</v>
      </c>
      <c r="M1914" s="24">
        <f t="shared" si="198"/>
        <v>2.7177269E-3</v>
      </c>
      <c r="N1914" s="24">
        <f t="shared" si="199"/>
        <v>3.0841142999999999E-3</v>
      </c>
      <c r="O1914" s="44">
        <f t="shared" si="200"/>
        <v>7.4915599999999998E-5</v>
      </c>
      <c r="P1914" s="20">
        <f t="shared" si="194"/>
        <v>11237</v>
      </c>
      <c r="Q1914" s="129"/>
      <c r="R1914" s="153"/>
      <c r="S1914" s="129"/>
      <c r="T1914" s="381"/>
      <c r="U1914" s="415"/>
      <c r="V1914" s="304"/>
      <c r="W1914" s="371"/>
      <c r="X1914" s="306"/>
      <c r="Y1914" s="307"/>
      <c r="Z1914" s="311"/>
      <c r="AA1914" s="336"/>
      <c r="AB1914" s="304"/>
      <c r="AC1914" s="351"/>
      <c r="AD1914" s="351"/>
      <c r="AE1914" s="360"/>
      <c r="AF1914" s="361"/>
      <c r="AG1914" s="351"/>
    </row>
    <row r="1915" spans="1:33" ht="15" hidden="1">
      <c r="A1915" s="76" t="s">
        <v>6702</v>
      </c>
      <c r="B1915" s="39" t="s">
        <v>4505</v>
      </c>
      <c r="C1915" s="40" t="s">
        <v>2271</v>
      </c>
      <c r="D1915" s="40" t="s">
        <v>2222</v>
      </c>
      <c r="E1915" s="40" t="s">
        <v>2179</v>
      </c>
      <c r="F1915" s="40" t="s">
        <v>2119</v>
      </c>
      <c r="G1915" s="42" t="s">
        <v>2108</v>
      </c>
      <c r="H1915" s="43" t="s">
        <v>3894</v>
      </c>
      <c r="I1915" s="269">
        <v>4499</v>
      </c>
      <c r="J1915" s="267">
        <v>594</v>
      </c>
      <c r="K1915" s="268">
        <v>45</v>
      </c>
      <c r="L1915" s="170">
        <v>1031.45</v>
      </c>
      <c r="M1915" s="24">
        <f t="shared" si="198"/>
        <v>1.0002222700000001E-2</v>
      </c>
      <c r="N1915" s="24">
        <f t="shared" si="199"/>
        <v>5.7601631E-3</v>
      </c>
      <c r="O1915" s="44">
        <f t="shared" si="200"/>
        <v>1.3991890000000001E-4</v>
      </c>
      <c r="P1915" s="20">
        <f t="shared" si="194"/>
        <v>20987</v>
      </c>
      <c r="Q1915" s="127"/>
      <c r="R1915" s="127"/>
      <c r="S1915" s="127"/>
      <c r="T1915" s="381"/>
      <c r="U1915" s="415"/>
      <c r="V1915" s="304"/>
      <c r="W1915" s="371"/>
      <c r="X1915" s="306"/>
      <c r="Y1915" s="307"/>
      <c r="Z1915" s="311"/>
      <c r="AA1915" s="336"/>
      <c r="AB1915" s="304"/>
      <c r="AC1915" s="351"/>
      <c r="AD1915" s="351"/>
      <c r="AE1915" s="360"/>
      <c r="AF1915" s="361"/>
      <c r="AG1915" s="351"/>
    </row>
    <row r="1916" spans="1:33" ht="15" hidden="1">
      <c r="A1916" s="76" t="s">
        <v>6703</v>
      </c>
      <c r="B1916" s="39" t="s">
        <v>4506</v>
      </c>
      <c r="C1916" s="40" t="s">
        <v>2271</v>
      </c>
      <c r="D1916" s="40" t="s">
        <v>2222</v>
      </c>
      <c r="E1916" s="40" t="s">
        <v>2211</v>
      </c>
      <c r="F1916" s="40" t="s">
        <v>2119</v>
      </c>
      <c r="G1916" s="42" t="s">
        <v>2108</v>
      </c>
      <c r="H1916" s="43" t="s">
        <v>3895</v>
      </c>
      <c r="I1916" s="269">
        <v>15101</v>
      </c>
      <c r="J1916" s="267">
        <v>2169</v>
      </c>
      <c r="K1916" s="268">
        <v>110</v>
      </c>
      <c r="L1916" s="170">
        <v>1124.8699999999999</v>
      </c>
      <c r="M1916" s="24">
        <f t="shared" si="198"/>
        <v>7.2842858E-3</v>
      </c>
      <c r="N1916" s="24">
        <f t="shared" si="199"/>
        <v>1.4045726E-2</v>
      </c>
      <c r="O1916" s="44">
        <f t="shared" si="200"/>
        <v>3.4118190000000001E-4</v>
      </c>
      <c r="P1916" s="20">
        <f t="shared" si="194"/>
        <v>51177</v>
      </c>
      <c r="Q1916" s="127"/>
      <c r="R1916" s="127"/>
      <c r="S1916" s="127"/>
      <c r="T1916" s="381"/>
      <c r="U1916" s="415"/>
      <c r="V1916" s="304"/>
      <c r="W1916" s="371"/>
      <c r="X1916" s="306"/>
      <c r="Y1916" s="307"/>
      <c r="Z1916" s="311"/>
      <c r="AA1916" s="336"/>
      <c r="AB1916" s="304"/>
      <c r="AC1916" s="351"/>
      <c r="AD1916" s="351"/>
      <c r="AE1916" s="360"/>
      <c r="AF1916" s="361"/>
      <c r="AG1916" s="351"/>
    </row>
    <row r="1917" spans="1:33" ht="15" hidden="1">
      <c r="A1917" s="76" t="s">
        <v>6704</v>
      </c>
      <c r="B1917" s="39" t="s">
        <v>4507</v>
      </c>
      <c r="C1917" s="40" t="s">
        <v>2271</v>
      </c>
      <c r="D1917" s="40" t="s">
        <v>2292</v>
      </c>
      <c r="E1917" s="40" t="s">
        <v>2116</v>
      </c>
      <c r="F1917" s="40" t="s">
        <v>2117</v>
      </c>
      <c r="G1917" s="42" t="s">
        <v>2107</v>
      </c>
      <c r="H1917" s="43" t="s">
        <v>3896</v>
      </c>
      <c r="I1917" s="269">
        <v>171259</v>
      </c>
      <c r="J1917" s="267">
        <v>21091</v>
      </c>
      <c r="K1917" s="268">
        <v>222</v>
      </c>
      <c r="L1917" s="170">
        <v>2325.12</v>
      </c>
      <c r="M1917" s="24">
        <f t="shared" si="198"/>
        <v>1.2962822E-3</v>
      </c>
      <c r="N1917" s="24">
        <f t="shared" si="199"/>
        <v>1.1758484600000001E-2</v>
      </c>
      <c r="O1917" s="44">
        <f t="shared" si="200"/>
        <v>2.8562299999999999E-4</v>
      </c>
      <c r="P1917" s="20">
        <f t="shared" si="194"/>
        <v>42843</v>
      </c>
      <c r="Q1917" s="127"/>
      <c r="R1917" s="127"/>
      <c r="S1917" s="127"/>
      <c r="T1917" s="381"/>
      <c r="U1917" s="415"/>
      <c r="V1917" s="304"/>
      <c r="W1917" s="371"/>
      <c r="X1917" s="306"/>
      <c r="Y1917" s="307"/>
      <c r="Z1917" s="311"/>
      <c r="AA1917" s="336"/>
      <c r="AB1917" s="304"/>
      <c r="AC1917" s="351"/>
      <c r="AD1917" s="351"/>
      <c r="AE1917" s="360"/>
      <c r="AF1917" s="361"/>
      <c r="AG1917" s="351"/>
    </row>
    <row r="1918" spans="1:33" ht="15" hidden="1">
      <c r="A1918" s="76" t="s">
        <v>6705</v>
      </c>
      <c r="B1918" s="39" t="s">
        <v>4508</v>
      </c>
      <c r="C1918" s="40" t="s">
        <v>2271</v>
      </c>
      <c r="D1918" s="40" t="s">
        <v>2294</v>
      </c>
      <c r="E1918" s="40" t="s">
        <v>2116</v>
      </c>
      <c r="F1918" s="40" t="s">
        <v>2117</v>
      </c>
      <c r="G1918" s="42" t="s">
        <v>2107</v>
      </c>
      <c r="H1918" s="43" t="s">
        <v>3897</v>
      </c>
      <c r="I1918" s="269">
        <v>166795</v>
      </c>
      <c r="J1918" s="267">
        <v>19185</v>
      </c>
      <c r="K1918" s="268">
        <v>1342</v>
      </c>
      <c r="L1918" s="170">
        <v>1411.2</v>
      </c>
      <c r="M1918" s="24">
        <f t="shared" si="198"/>
        <v>8.0458047000000008E-3</v>
      </c>
      <c r="N1918" s="24">
        <f t="shared" si="199"/>
        <v>0.1093812097</v>
      </c>
      <c r="O1918" s="44">
        <f t="shared" si="200"/>
        <v>2.6569571000000002E-3</v>
      </c>
      <c r="P1918" s="20">
        <f t="shared" si="194"/>
        <v>398543</v>
      </c>
      <c r="Q1918" s="129"/>
      <c r="R1918" s="129"/>
      <c r="S1918" s="129"/>
      <c r="T1918" s="381"/>
      <c r="U1918" s="415"/>
      <c r="V1918" s="304"/>
      <c r="W1918" s="371"/>
      <c r="X1918" s="306"/>
      <c r="Y1918" s="307"/>
      <c r="Z1918" s="313"/>
      <c r="AA1918" s="337"/>
      <c r="AB1918" s="304"/>
      <c r="AC1918" s="351"/>
      <c r="AD1918" s="351"/>
      <c r="AE1918" s="360"/>
      <c r="AF1918" s="361"/>
      <c r="AG1918" s="351"/>
    </row>
    <row r="1919" spans="1:33" ht="15" hidden="1">
      <c r="A1919" s="76" t="s">
        <v>6706</v>
      </c>
      <c r="B1919" s="39" t="s">
        <v>4509</v>
      </c>
      <c r="C1919" s="40" t="s">
        <v>2271</v>
      </c>
      <c r="D1919" s="40" t="s">
        <v>2427</v>
      </c>
      <c r="E1919" s="40" t="s">
        <v>2116</v>
      </c>
      <c r="F1919" s="40" t="s">
        <v>2117</v>
      </c>
      <c r="G1919" s="42" t="s">
        <v>2107</v>
      </c>
      <c r="H1919" s="43" t="s">
        <v>3898</v>
      </c>
      <c r="I1919" s="269">
        <v>108434</v>
      </c>
      <c r="J1919" s="267">
        <v>13264</v>
      </c>
      <c r="K1919" s="268">
        <v>694</v>
      </c>
      <c r="L1919" s="170">
        <v>1831.5</v>
      </c>
      <c r="M1919" s="24">
        <f t="shared" si="198"/>
        <v>6.4002065E-3</v>
      </c>
      <c r="N1919" s="24">
        <f t="shared" si="199"/>
        <v>4.6351263400000002E-2</v>
      </c>
      <c r="O1919" s="44">
        <f t="shared" si="200"/>
        <v>1.1259092999999999E-3</v>
      </c>
      <c r="P1919" s="20">
        <f t="shared" si="194"/>
        <v>168886</v>
      </c>
      <c r="Q1919" s="129"/>
      <c r="R1919" s="129"/>
      <c r="S1919" s="129"/>
      <c r="T1919" s="381"/>
      <c r="U1919" s="415"/>
      <c r="V1919" s="304"/>
      <c r="W1919" s="371"/>
      <c r="X1919" s="306"/>
      <c r="Y1919" s="307"/>
      <c r="Z1919" s="313"/>
      <c r="AA1919" s="337"/>
      <c r="AB1919" s="304"/>
      <c r="AC1919" s="351"/>
      <c r="AD1919" s="351"/>
      <c r="AE1919" s="360"/>
      <c r="AF1919" s="361"/>
      <c r="AG1919" s="351"/>
    </row>
    <row r="1920" spans="1:33" ht="15" hidden="1">
      <c r="A1920" s="76" t="s">
        <v>6707</v>
      </c>
      <c r="B1920" s="39" t="s">
        <v>4510</v>
      </c>
      <c r="C1920" s="40" t="s">
        <v>2271</v>
      </c>
      <c r="D1920" s="40" t="s">
        <v>2296</v>
      </c>
      <c r="E1920" s="40" t="s">
        <v>2116</v>
      </c>
      <c r="F1920" s="40" t="s">
        <v>2117</v>
      </c>
      <c r="G1920" s="42" t="s">
        <v>2107</v>
      </c>
      <c r="H1920" s="43" t="s">
        <v>3899</v>
      </c>
      <c r="I1920" s="269">
        <v>222292</v>
      </c>
      <c r="J1920" s="267">
        <v>25093</v>
      </c>
      <c r="K1920" s="268">
        <v>739</v>
      </c>
      <c r="L1920" s="170">
        <v>1826.88</v>
      </c>
      <c r="M1920" s="24">
        <f t="shared" si="198"/>
        <v>3.3244561E-3</v>
      </c>
      <c r="N1920" s="24">
        <f t="shared" si="199"/>
        <v>4.5662866099999998E-2</v>
      </c>
      <c r="O1920" s="44">
        <f t="shared" si="200"/>
        <v>1.1091874999999999E-3</v>
      </c>
      <c r="P1920" s="20">
        <f t="shared" si="194"/>
        <v>166378</v>
      </c>
      <c r="Q1920" s="127"/>
      <c r="R1920" s="127"/>
      <c r="S1920" s="127"/>
      <c r="T1920" s="381"/>
      <c r="U1920" s="415"/>
      <c r="V1920" s="304"/>
      <c r="W1920" s="371"/>
      <c r="X1920" s="306"/>
      <c r="Y1920" s="307"/>
      <c r="Z1920" s="313"/>
      <c r="AA1920" s="337"/>
      <c r="AB1920" s="304"/>
      <c r="AC1920" s="351"/>
      <c r="AD1920" s="351"/>
      <c r="AE1920" s="360"/>
      <c r="AF1920" s="361"/>
      <c r="AG1920" s="351"/>
    </row>
    <row r="1921" spans="1:33" ht="15" hidden="1">
      <c r="A1921" s="76" t="s">
        <v>6708</v>
      </c>
      <c r="B1921" s="39" t="s">
        <v>4511</v>
      </c>
      <c r="C1921" s="40" t="s">
        <v>2271</v>
      </c>
      <c r="D1921" s="40" t="s">
        <v>3332</v>
      </c>
      <c r="E1921" s="40" t="s">
        <v>2116</v>
      </c>
      <c r="F1921" s="40" t="s">
        <v>2117</v>
      </c>
      <c r="G1921" s="42" t="s">
        <v>2107</v>
      </c>
      <c r="H1921" s="43" t="s">
        <v>3900</v>
      </c>
      <c r="I1921" s="269">
        <v>120259</v>
      </c>
      <c r="J1921" s="267">
        <v>13823</v>
      </c>
      <c r="K1921" s="268">
        <v>388</v>
      </c>
      <c r="L1921" s="170">
        <v>2679.48</v>
      </c>
      <c r="M1921" s="24">
        <f t="shared" si="198"/>
        <v>3.2263697E-3</v>
      </c>
      <c r="N1921" s="24">
        <f t="shared" si="199"/>
        <v>1.6644314699999999E-2</v>
      </c>
      <c r="O1921" s="44">
        <f t="shared" si="200"/>
        <v>4.0430369999999998E-4</v>
      </c>
      <c r="P1921" s="20">
        <f t="shared" si="194"/>
        <v>60645</v>
      </c>
      <c r="Q1921" s="127"/>
      <c r="R1921" s="127"/>
      <c r="S1921" s="127"/>
      <c r="T1921" s="381"/>
      <c r="U1921" s="415"/>
      <c r="V1921" s="304"/>
      <c r="W1921" s="371"/>
      <c r="X1921" s="306"/>
      <c r="Y1921" s="307"/>
      <c r="Z1921" s="313"/>
      <c r="AA1921" s="337"/>
      <c r="AB1921" s="304"/>
      <c r="AC1921" s="351"/>
      <c r="AD1921" s="351"/>
      <c r="AE1921" s="360"/>
      <c r="AF1921" s="361"/>
      <c r="AG1921" s="351"/>
    </row>
    <row r="1922" spans="1:33" ht="15" hidden="1">
      <c r="A1922" s="76" t="s">
        <v>6709</v>
      </c>
      <c r="B1922" s="39" t="s">
        <v>4512</v>
      </c>
      <c r="C1922" s="40" t="s">
        <v>2271</v>
      </c>
      <c r="D1922" s="40" t="s">
        <v>3901</v>
      </c>
      <c r="E1922" s="40" t="s">
        <v>2116</v>
      </c>
      <c r="F1922" s="40" t="s">
        <v>2117</v>
      </c>
      <c r="G1922" s="42" t="s">
        <v>2107</v>
      </c>
      <c r="H1922" s="43" t="s">
        <v>3902</v>
      </c>
      <c r="I1922" s="269">
        <v>179806</v>
      </c>
      <c r="J1922" s="267">
        <v>20508</v>
      </c>
      <c r="K1922" s="268">
        <v>551</v>
      </c>
      <c r="L1922" s="170">
        <v>2412.31</v>
      </c>
      <c r="M1922" s="24">
        <f t="shared" si="198"/>
        <v>3.0644138E-3</v>
      </c>
      <c r="N1922" s="24">
        <f t="shared" si="199"/>
        <v>2.6051791899999999E-2</v>
      </c>
      <c r="O1922" s="44">
        <f t="shared" si="200"/>
        <v>6.328188E-4</v>
      </c>
      <c r="P1922" s="20">
        <f t="shared" si="194"/>
        <v>94922</v>
      </c>
      <c r="Q1922" s="127"/>
      <c r="R1922" s="127"/>
      <c r="S1922" s="127"/>
      <c r="T1922" s="381"/>
      <c r="U1922" s="415"/>
      <c r="V1922" s="304"/>
      <c r="W1922" s="371"/>
      <c r="X1922" s="306"/>
      <c r="Y1922" s="307"/>
      <c r="Z1922" s="313"/>
      <c r="AA1922" s="337"/>
      <c r="AB1922" s="304"/>
      <c r="AC1922" s="351"/>
      <c r="AD1922" s="351"/>
      <c r="AE1922" s="360"/>
      <c r="AF1922" s="361"/>
      <c r="AG1922" s="351"/>
    </row>
    <row r="1923" spans="1:33" ht="15" hidden="1">
      <c r="A1923" s="76" t="s">
        <v>6710</v>
      </c>
      <c r="B1923" s="39" t="s">
        <v>4513</v>
      </c>
      <c r="C1923" s="40" t="s">
        <v>2271</v>
      </c>
      <c r="D1923" s="40" t="s">
        <v>3903</v>
      </c>
      <c r="E1923" s="40" t="s">
        <v>2116</v>
      </c>
      <c r="F1923" s="40" t="s">
        <v>2117</v>
      </c>
      <c r="G1923" s="42" t="s">
        <v>2107</v>
      </c>
      <c r="H1923" s="43" t="s">
        <v>3904</v>
      </c>
      <c r="I1923" s="269">
        <v>89128</v>
      </c>
      <c r="J1923" s="267">
        <v>11344</v>
      </c>
      <c r="K1923" s="268">
        <v>515</v>
      </c>
      <c r="L1923" s="170">
        <v>1830.03</v>
      </c>
      <c r="M1923" s="24">
        <f t="shared" si="198"/>
        <v>5.7782066000000003E-3</v>
      </c>
      <c r="N1923" s="24">
        <f t="shared" si="199"/>
        <v>3.5817978700000003E-2</v>
      </c>
      <c r="O1923" s="44">
        <f t="shared" si="200"/>
        <v>8.7004729999999998E-4</v>
      </c>
      <c r="P1923" s="20">
        <f t="shared" si="194"/>
        <v>130507</v>
      </c>
      <c r="Q1923" s="127"/>
      <c r="R1923" s="153"/>
      <c r="S1923" s="127"/>
      <c r="T1923" s="381"/>
      <c r="U1923" s="415"/>
      <c r="V1923" s="304"/>
      <c r="W1923" s="371"/>
      <c r="X1923" s="306"/>
      <c r="Y1923" s="307"/>
      <c r="Z1923" s="313"/>
      <c r="AA1923" s="337"/>
      <c r="AB1923" s="304"/>
      <c r="AC1923" s="351"/>
      <c r="AD1923" s="351"/>
      <c r="AE1923" s="360"/>
      <c r="AF1923" s="361"/>
      <c r="AG1923" s="351"/>
    </row>
    <row r="1924" spans="1:33" ht="15" hidden="1">
      <c r="A1924" s="76" t="s">
        <v>6711</v>
      </c>
      <c r="B1924" s="39" t="s">
        <v>4514</v>
      </c>
      <c r="C1924" s="40" t="s">
        <v>2271</v>
      </c>
      <c r="D1924" s="40" t="s">
        <v>3905</v>
      </c>
      <c r="E1924" s="40" t="s">
        <v>2116</v>
      </c>
      <c r="F1924" s="40" t="s">
        <v>2117</v>
      </c>
      <c r="G1924" s="42" t="s">
        <v>2107</v>
      </c>
      <c r="H1924" s="43" t="s">
        <v>3906</v>
      </c>
      <c r="I1924" s="269">
        <v>91563</v>
      </c>
      <c r="J1924" s="267">
        <v>10719</v>
      </c>
      <c r="K1924" s="268">
        <v>129</v>
      </c>
      <c r="L1924" s="170">
        <v>2127.1</v>
      </c>
      <c r="M1924" s="24">
        <f t="shared" si="198"/>
        <v>1.4088659999999999E-3</v>
      </c>
      <c r="N1924" s="24">
        <f t="shared" si="199"/>
        <v>7.0996354000000001E-3</v>
      </c>
      <c r="O1924" s="44">
        <f t="shared" si="200"/>
        <v>1.7245579999999999E-4</v>
      </c>
      <c r="P1924" s="20">
        <f t="shared" si="194"/>
        <v>25868</v>
      </c>
      <c r="Q1924" s="127"/>
      <c r="R1924" s="153"/>
      <c r="S1924" s="127"/>
      <c r="T1924" s="382"/>
      <c r="U1924" s="415"/>
      <c r="V1924" s="304"/>
      <c r="W1924" s="371"/>
      <c r="X1924" s="306"/>
      <c r="Y1924" s="307"/>
      <c r="Z1924" s="313"/>
      <c r="AA1924" s="337"/>
      <c r="AB1924" s="304"/>
      <c r="AC1924" s="351"/>
      <c r="AD1924" s="351"/>
      <c r="AE1924" s="360"/>
      <c r="AF1924" s="361"/>
      <c r="AG1924" s="351"/>
    </row>
    <row r="1925" spans="1:33" ht="15" hidden="1">
      <c r="A1925" s="76" t="s">
        <v>6712</v>
      </c>
      <c r="B1925" s="39" t="s">
        <v>4515</v>
      </c>
      <c r="C1925" s="40" t="s">
        <v>2271</v>
      </c>
      <c r="D1925" s="40" t="s">
        <v>3907</v>
      </c>
      <c r="E1925" s="40" t="s">
        <v>2116</v>
      </c>
      <c r="F1925" s="40" t="s">
        <v>2117</v>
      </c>
      <c r="G1925" s="42" t="s">
        <v>2107</v>
      </c>
      <c r="H1925" s="43" t="s">
        <v>3908</v>
      </c>
      <c r="I1925" s="269">
        <v>294510</v>
      </c>
      <c r="J1925" s="267">
        <v>30385</v>
      </c>
      <c r="K1925" s="268">
        <v>1190</v>
      </c>
      <c r="L1925" s="170">
        <v>2670.8</v>
      </c>
      <c r="M1925" s="24">
        <f t="shared" si="198"/>
        <v>4.0406098E-3</v>
      </c>
      <c r="N1925" s="24">
        <f t="shared" si="199"/>
        <v>4.5968971300000001E-2</v>
      </c>
      <c r="O1925" s="44">
        <f t="shared" si="200"/>
        <v>1.1166231E-3</v>
      </c>
      <c r="P1925" s="20">
        <f t="shared" ref="P1925:P1988" si="201">ROUNDDOWN(150000000*O1925,0)</f>
        <v>167493</v>
      </c>
      <c r="Q1925" s="127"/>
      <c r="R1925" s="127"/>
      <c r="S1925" s="127"/>
      <c r="T1925" s="381"/>
      <c r="U1925" s="415"/>
      <c r="V1925" s="304"/>
      <c r="W1925" s="371"/>
      <c r="X1925" s="306"/>
      <c r="Y1925" s="307"/>
      <c r="Z1925" s="313"/>
      <c r="AA1925" s="337"/>
      <c r="AB1925" s="304"/>
      <c r="AC1925" s="351"/>
      <c r="AD1925" s="351"/>
      <c r="AE1925" s="360"/>
      <c r="AF1925" s="361"/>
      <c r="AG1925" s="351"/>
    </row>
    <row r="1926" spans="1:33" ht="15" hidden="1">
      <c r="A1926" s="76" t="s">
        <v>6713</v>
      </c>
      <c r="B1926" s="39" t="s">
        <v>4516</v>
      </c>
      <c r="C1926" s="40" t="s">
        <v>2271</v>
      </c>
      <c r="D1926" s="40" t="s">
        <v>3909</v>
      </c>
      <c r="E1926" s="40" t="s">
        <v>2116</v>
      </c>
      <c r="F1926" s="40" t="s">
        <v>2117</v>
      </c>
      <c r="G1926" s="42" t="s">
        <v>2107</v>
      </c>
      <c r="H1926" s="43" t="s">
        <v>3910</v>
      </c>
      <c r="I1926" s="269">
        <v>74586</v>
      </c>
      <c r="J1926" s="267">
        <v>9433</v>
      </c>
      <c r="K1926" s="268">
        <v>311</v>
      </c>
      <c r="L1926" s="170">
        <v>1917.56</v>
      </c>
      <c r="M1926" s="24">
        <f t="shared" si="198"/>
        <v>4.1696833000000001E-3</v>
      </c>
      <c r="N1926" s="24">
        <f t="shared" si="199"/>
        <v>2.0511807999999999E-2</v>
      </c>
      <c r="O1926" s="44">
        <f t="shared" si="200"/>
        <v>4.9824820000000003E-4</v>
      </c>
      <c r="P1926" s="20">
        <f t="shared" si="201"/>
        <v>74737</v>
      </c>
      <c r="Q1926" s="128"/>
      <c r="R1926" s="128"/>
      <c r="S1926" s="128"/>
      <c r="T1926" s="382"/>
      <c r="U1926" s="415"/>
      <c r="V1926" s="304"/>
      <c r="W1926" s="371"/>
      <c r="X1926" s="306"/>
      <c r="Y1926" s="307"/>
      <c r="Z1926" s="313"/>
      <c r="AA1926" s="337"/>
      <c r="AB1926" s="304"/>
      <c r="AC1926" s="351"/>
      <c r="AD1926" s="351"/>
      <c r="AE1926" s="360"/>
      <c r="AF1926" s="361"/>
      <c r="AG1926" s="351"/>
    </row>
    <row r="1927" spans="1:33" ht="15" hidden="1">
      <c r="A1927" s="76" t="s">
        <v>6714</v>
      </c>
      <c r="B1927" s="39" t="s">
        <v>4517</v>
      </c>
      <c r="C1927" s="40" t="s">
        <v>2271</v>
      </c>
      <c r="D1927" s="40" t="s">
        <v>3911</v>
      </c>
      <c r="E1927" s="40" t="s">
        <v>2116</v>
      </c>
      <c r="F1927" s="40" t="s">
        <v>2117</v>
      </c>
      <c r="G1927" s="42" t="s">
        <v>2107</v>
      </c>
      <c r="H1927" s="43" t="s">
        <v>3912</v>
      </c>
      <c r="I1927" s="269">
        <v>55299</v>
      </c>
      <c r="J1927" s="267">
        <v>6528</v>
      </c>
      <c r="K1927" s="268">
        <v>469</v>
      </c>
      <c r="L1927" s="170">
        <v>1534.87</v>
      </c>
      <c r="M1927" s="24">
        <f t="shared" si="198"/>
        <v>8.4811660000000001E-3</v>
      </c>
      <c r="N1927" s="24">
        <f t="shared" si="199"/>
        <v>3.6071492400000002E-2</v>
      </c>
      <c r="O1927" s="44">
        <f t="shared" si="200"/>
        <v>8.7620540000000005E-4</v>
      </c>
      <c r="P1927" s="20">
        <f t="shared" si="201"/>
        <v>131430</v>
      </c>
      <c r="Q1927" s="127"/>
      <c r="R1927" s="127"/>
      <c r="S1927" s="127"/>
      <c r="T1927" s="381"/>
      <c r="U1927" s="415"/>
      <c r="V1927" s="304"/>
      <c r="W1927" s="371"/>
      <c r="X1927" s="306"/>
      <c r="Y1927" s="307"/>
      <c r="Z1927" s="313"/>
      <c r="AA1927" s="337"/>
      <c r="AB1927" s="304"/>
      <c r="AC1927" s="351"/>
      <c r="AD1927" s="351"/>
      <c r="AE1927" s="360"/>
      <c r="AF1927" s="361"/>
      <c r="AG1927" s="351"/>
    </row>
    <row r="1928" spans="1:33" ht="15" hidden="1">
      <c r="A1928" s="76" t="s">
        <v>6715</v>
      </c>
      <c r="B1928" s="39" t="s">
        <v>4518</v>
      </c>
      <c r="C1928" s="40" t="s">
        <v>2271</v>
      </c>
      <c r="D1928" s="40" t="s">
        <v>3913</v>
      </c>
      <c r="E1928" s="40" t="s">
        <v>2116</v>
      </c>
      <c r="F1928" s="40" t="s">
        <v>2117</v>
      </c>
      <c r="G1928" s="42" t="s">
        <v>2107</v>
      </c>
      <c r="H1928" s="43" t="s">
        <v>3914</v>
      </c>
      <c r="I1928" s="269">
        <v>138000</v>
      </c>
      <c r="J1928" s="267">
        <v>17459</v>
      </c>
      <c r="K1928" s="268">
        <v>510</v>
      </c>
      <c r="L1928" s="170">
        <v>1615.71</v>
      </c>
      <c r="M1928" s="24">
        <f t="shared" si="198"/>
        <v>3.6956520999999998E-3</v>
      </c>
      <c r="N1928" s="24">
        <f t="shared" si="199"/>
        <v>3.99343879E-2</v>
      </c>
      <c r="O1928" s="44">
        <f t="shared" si="200"/>
        <v>9.7003819999999996E-4</v>
      </c>
      <c r="P1928" s="20">
        <f t="shared" si="201"/>
        <v>145505</v>
      </c>
      <c r="Q1928" s="129"/>
      <c r="R1928" s="153"/>
      <c r="S1928" s="129"/>
      <c r="T1928" s="381"/>
      <c r="U1928" s="415"/>
      <c r="V1928" s="304"/>
      <c r="W1928" s="371"/>
      <c r="X1928" s="306"/>
      <c r="Y1928" s="307"/>
      <c r="Z1928" s="313"/>
      <c r="AA1928" s="337"/>
      <c r="AB1928" s="304"/>
      <c r="AC1928" s="351"/>
      <c r="AD1928" s="351"/>
      <c r="AE1928" s="360"/>
      <c r="AF1928" s="361"/>
      <c r="AG1928" s="351"/>
    </row>
    <row r="1929" spans="1:33" ht="15" hidden="1">
      <c r="A1929" s="76" t="s">
        <v>6716</v>
      </c>
      <c r="B1929" s="39" t="s">
        <v>4519</v>
      </c>
      <c r="C1929" s="40" t="s">
        <v>2271</v>
      </c>
      <c r="D1929" s="40" t="s">
        <v>3915</v>
      </c>
      <c r="E1929" s="40" t="s">
        <v>2116</v>
      </c>
      <c r="F1929" s="40" t="s">
        <v>2117</v>
      </c>
      <c r="G1929" s="42" t="s">
        <v>2107</v>
      </c>
      <c r="H1929" s="43" t="s">
        <v>3916</v>
      </c>
      <c r="I1929" s="269">
        <v>138696</v>
      </c>
      <c r="J1929" s="267">
        <v>17871</v>
      </c>
      <c r="K1929" s="268">
        <v>403</v>
      </c>
      <c r="L1929" s="170">
        <v>1938.51</v>
      </c>
      <c r="M1929" s="24">
        <f t="shared" ref="M1929:M1935" si="202" xml:space="preserve"> ROUNDDOWN(K1929/I1929,10)</f>
        <v>2.9056352999999998E-3</v>
      </c>
      <c r="N1929" s="24">
        <f t="shared" ref="N1929:N1935" si="203">ROUNDDOWN(J1929*M1929/L1929,10)</f>
        <v>2.6786866400000001E-2</v>
      </c>
      <c r="O1929" s="44">
        <f t="shared" ref="O1929:O1935" si="204">ROUNDDOWN(N1929/$N$2499,10)</f>
        <v>6.5067439999999999E-4</v>
      </c>
      <c r="P1929" s="20">
        <f t="shared" si="201"/>
        <v>97601</v>
      </c>
      <c r="Q1929" s="127"/>
      <c r="R1929" s="127"/>
      <c r="S1929" s="127"/>
      <c r="T1929" s="381"/>
      <c r="U1929" s="415"/>
      <c r="V1929" s="304"/>
      <c r="W1929" s="371"/>
      <c r="X1929" s="306"/>
      <c r="Y1929" s="307"/>
      <c r="Z1929" s="313"/>
      <c r="AA1929" s="337"/>
      <c r="AB1929" s="304"/>
      <c r="AC1929" s="351"/>
      <c r="AD1929" s="351"/>
      <c r="AE1929" s="360"/>
      <c r="AF1929" s="361"/>
      <c r="AG1929" s="351"/>
    </row>
    <row r="1930" spans="1:33" ht="15" hidden="1">
      <c r="A1930" s="76" t="s">
        <v>6717</v>
      </c>
      <c r="B1930" s="39" t="s">
        <v>4520</v>
      </c>
      <c r="C1930" s="40" t="s">
        <v>2271</v>
      </c>
      <c r="D1930" s="40" t="s">
        <v>3917</v>
      </c>
      <c r="E1930" s="40" t="s">
        <v>2116</v>
      </c>
      <c r="F1930" s="40" t="s">
        <v>2117</v>
      </c>
      <c r="G1930" s="42" t="s">
        <v>2107</v>
      </c>
      <c r="H1930" s="43" t="s">
        <v>3918</v>
      </c>
      <c r="I1930" s="269">
        <v>67154</v>
      </c>
      <c r="J1930" s="267">
        <v>7700</v>
      </c>
      <c r="K1930" s="268">
        <v>896</v>
      </c>
      <c r="L1930" s="170">
        <v>1609.81</v>
      </c>
      <c r="M1930" s="24">
        <f t="shared" si="202"/>
        <v>1.33424665E-2</v>
      </c>
      <c r="N1930" s="24">
        <f t="shared" si="203"/>
        <v>6.3819327699999998E-2</v>
      </c>
      <c r="O1930" s="44">
        <f t="shared" si="204"/>
        <v>1.5502224999999999E-3</v>
      </c>
      <c r="P1930" s="20">
        <f t="shared" si="201"/>
        <v>232533</v>
      </c>
      <c r="Q1930" s="127"/>
      <c r="R1930" s="127"/>
      <c r="S1930" s="127"/>
      <c r="T1930" s="381"/>
      <c r="U1930" s="415"/>
      <c r="V1930" s="304"/>
      <c r="W1930" s="371"/>
      <c r="X1930" s="306"/>
      <c r="Y1930" s="307"/>
      <c r="Z1930" s="313"/>
      <c r="AA1930" s="337"/>
      <c r="AB1930" s="304"/>
      <c r="AC1930" s="351"/>
      <c r="AD1930" s="351"/>
      <c r="AE1930" s="360"/>
      <c r="AF1930" s="361"/>
      <c r="AG1930" s="351"/>
    </row>
    <row r="1931" spans="1:33" ht="15" hidden="1">
      <c r="A1931" s="76" t="s">
        <v>6718</v>
      </c>
      <c r="B1931" s="39" t="s">
        <v>4521</v>
      </c>
      <c r="C1931" s="40" t="s">
        <v>2271</v>
      </c>
      <c r="D1931" s="40" t="s">
        <v>3919</v>
      </c>
      <c r="E1931" s="40" t="s">
        <v>2116</v>
      </c>
      <c r="F1931" s="40" t="s">
        <v>2117</v>
      </c>
      <c r="G1931" s="42" t="s">
        <v>2107</v>
      </c>
      <c r="H1931" s="43" t="s">
        <v>3920</v>
      </c>
      <c r="I1931" s="269">
        <v>202036</v>
      </c>
      <c r="J1931" s="267">
        <v>21169</v>
      </c>
      <c r="K1931" s="268">
        <v>816</v>
      </c>
      <c r="L1931" s="170">
        <v>1800.5</v>
      </c>
      <c r="M1931" s="24">
        <f t="shared" si="202"/>
        <v>4.0388841E-3</v>
      </c>
      <c r="N1931" s="24">
        <f t="shared" si="203"/>
        <v>4.7486330100000002E-2</v>
      </c>
      <c r="O1931" s="44">
        <f t="shared" si="204"/>
        <v>1.1534809E-3</v>
      </c>
      <c r="P1931" s="20">
        <f t="shared" si="201"/>
        <v>173022</v>
      </c>
      <c r="Q1931" s="127"/>
      <c r="R1931" s="127"/>
      <c r="S1931" s="127"/>
      <c r="T1931" s="381"/>
      <c r="U1931" s="415"/>
      <c r="V1931" s="304"/>
      <c r="W1931" s="371"/>
      <c r="X1931" s="306"/>
      <c r="Y1931" s="307"/>
      <c r="Z1931" s="313"/>
      <c r="AA1931" s="337"/>
      <c r="AB1931" s="304"/>
      <c r="AC1931" s="351"/>
      <c r="AD1931" s="351"/>
      <c r="AE1931" s="360"/>
      <c r="AF1931" s="361"/>
      <c r="AG1931" s="351"/>
    </row>
    <row r="1932" spans="1:33" ht="15" hidden="1">
      <c r="A1932" s="76" t="s">
        <v>6719</v>
      </c>
      <c r="B1932" s="39" t="s">
        <v>4522</v>
      </c>
      <c r="C1932" s="40" t="s">
        <v>2271</v>
      </c>
      <c r="D1932" s="40" t="s">
        <v>3921</v>
      </c>
      <c r="E1932" s="40" t="s">
        <v>2116</v>
      </c>
      <c r="F1932" s="40" t="s">
        <v>2117</v>
      </c>
      <c r="G1932" s="42" t="s">
        <v>2107</v>
      </c>
      <c r="H1932" s="43" t="s">
        <v>3922</v>
      </c>
      <c r="I1932" s="269">
        <v>50012</v>
      </c>
      <c r="J1932" s="267">
        <v>6121</v>
      </c>
      <c r="K1932" s="268">
        <v>409</v>
      </c>
      <c r="L1932" s="170">
        <v>1350.36</v>
      </c>
      <c r="M1932" s="24">
        <f t="shared" si="202"/>
        <v>8.1780372E-3</v>
      </c>
      <c r="N1932" s="24">
        <f t="shared" si="203"/>
        <v>3.7069941100000003E-2</v>
      </c>
      <c r="O1932" s="44">
        <f t="shared" si="204"/>
        <v>9.0045849999999998E-4</v>
      </c>
      <c r="P1932" s="20">
        <f t="shared" si="201"/>
        <v>135068</v>
      </c>
      <c r="Q1932" s="127"/>
      <c r="R1932" s="127"/>
      <c r="S1932" s="127"/>
      <c r="T1932" s="381"/>
      <c r="U1932" s="415"/>
      <c r="V1932" s="304"/>
      <c r="W1932" s="371"/>
      <c r="X1932" s="306"/>
      <c r="Y1932" s="307"/>
      <c r="Z1932" s="313"/>
      <c r="AA1932" s="337"/>
      <c r="AB1932" s="304"/>
      <c r="AC1932" s="351"/>
      <c r="AD1932" s="351"/>
      <c r="AE1932" s="360"/>
      <c r="AF1932" s="361"/>
      <c r="AG1932" s="351"/>
    </row>
    <row r="1933" spans="1:33" ht="15" hidden="1">
      <c r="A1933" s="76" t="s">
        <v>6720</v>
      </c>
      <c r="B1933" s="39" t="s">
        <v>4523</v>
      </c>
      <c r="C1933" s="40" t="s">
        <v>2271</v>
      </c>
      <c r="D1933" s="40" t="s">
        <v>3923</v>
      </c>
      <c r="E1933" s="40" t="s">
        <v>2116</v>
      </c>
      <c r="F1933" s="40" t="s">
        <v>2117</v>
      </c>
      <c r="G1933" s="42" t="s">
        <v>2107</v>
      </c>
      <c r="H1933" s="43" t="s">
        <v>3924</v>
      </c>
      <c r="I1933" s="269">
        <v>127831</v>
      </c>
      <c r="J1933" s="267">
        <v>15519</v>
      </c>
      <c r="K1933" s="268">
        <v>411</v>
      </c>
      <c r="L1933" s="170">
        <v>2380.92</v>
      </c>
      <c r="M1933" s="24">
        <f t="shared" si="202"/>
        <v>3.2151825000000002E-3</v>
      </c>
      <c r="N1933" s="24">
        <f t="shared" si="203"/>
        <v>2.09567802E-2</v>
      </c>
      <c r="O1933" s="44">
        <f t="shared" si="204"/>
        <v>5.0905690000000001E-4</v>
      </c>
      <c r="P1933" s="20">
        <f t="shared" si="201"/>
        <v>76358</v>
      </c>
      <c r="Q1933" s="127"/>
      <c r="R1933" s="127"/>
      <c r="S1933" s="127"/>
      <c r="T1933" s="381"/>
      <c r="U1933" s="415"/>
      <c r="V1933" s="304"/>
      <c r="W1933" s="371"/>
      <c r="X1933" s="306"/>
      <c r="Y1933" s="307"/>
      <c r="Z1933" s="313"/>
      <c r="AA1933" s="337"/>
      <c r="AB1933" s="304"/>
      <c r="AC1933" s="351"/>
      <c r="AD1933" s="351"/>
      <c r="AE1933" s="360"/>
      <c r="AF1933" s="361"/>
      <c r="AG1933" s="351"/>
    </row>
    <row r="1934" spans="1:33" ht="15" hidden="1">
      <c r="A1934" s="76" t="s">
        <v>6721</v>
      </c>
      <c r="B1934" s="39" t="s">
        <v>4524</v>
      </c>
      <c r="C1934" s="40" t="s">
        <v>2271</v>
      </c>
      <c r="D1934" s="40" t="s">
        <v>3925</v>
      </c>
      <c r="E1934" s="40" t="s">
        <v>2116</v>
      </c>
      <c r="F1934" s="40" t="s">
        <v>2117</v>
      </c>
      <c r="G1934" s="42" t="s">
        <v>2107</v>
      </c>
      <c r="H1934" s="43" t="s">
        <v>3926</v>
      </c>
      <c r="I1934" s="269">
        <v>173374</v>
      </c>
      <c r="J1934" s="267">
        <v>19693</v>
      </c>
      <c r="K1934" s="268">
        <v>1529</v>
      </c>
      <c r="L1934" s="170">
        <v>1506.37</v>
      </c>
      <c r="M1934" s="24">
        <f t="shared" si="202"/>
        <v>8.8190847000000003E-3</v>
      </c>
      <c r="N1934" s="24">
        <f t="shared" si="203"/>
        <v>0.1152932114</v>
      </c>
      <c r="O1934" s="44">
        <f t="shared" si="204"/>
        <v>2.8005643999999999E-3</v>
      </c>
      <c r="P1934" s="20">
        <f t="shared" si="201"/>
        <v>420084</v>
      </c>
      <c r="Q1934" s="127"/>
      <c r="R1934" s="127"/>
      <c r="S1934" s="127"/>
      <c r="T1934" s="381"/>
      <c r="U1934" s="415"/>
      <c r="V1934" s="304"/>
      <c r="W1934" s="371"/>
      <c r="X1934" s="306"/>
      <c r="Y1934" s="307"/>
      <c r="Z1934" s="313"/>
      <c r="AA1934" s="337"/>
      <c r="AB1934" s="304"/>
      <c r="AC1934" s="351"/>
      <c r="AD1934" s="351"/>
      <c r="AE1934" s="360"/>
      <c r="AF1934" s="361"/>
      <c r="AG1934" s="351"/>
    </row>
    <row r="1935" spans="1:33" ht="15.75" hidden="1" thickBot="1">
      <c r="A1935" s="98" t="s">
        <v>6722</v>
      </c>
      <c r="B1935" s="79" t="s">
        <v>4525</v>
      </c>
      <c r="C1935" s="80" t="s">
        <v>2271</v>
      </c>
      <c r="D1935" s="80" t="s">
        <v>3927</v>
      </c>
      <c r="E1935" s="80" t="s">
        <v>2116</v>
      </c>
      <c r="F1935" s="80" t="s">
        <v>2117</v>
      </c>
      <c r="G1935" s="81" t="s">
        <v>2107</v>
      </c>
      <c r="H1935" s="82" t="s">
        <v>3928</v>
      </c>
      <c r="I1935" s="270">
        <v>62456</v>
      </c>
      <c r="J1935" s="267">
        <v>8639</v>
      </c>
      <c r="K1935" s="268">
        <v>169</v>
      </c>
      <c r="L1935" s="170">
        <v>1701.87</v>
      </c>
      <c r="M1935" s="84">
        <f t="shared" si="202"/>
        <v>2.7059049000000002E-3</v>
      </c>
      <c r="N1935" s="84">
        <f t="shared" si="203"/>
        <v>1.37356627E-2</v>
      </c>
      <c r="O1935" s="85">
        <f t="shared" si="204"/>
        <v>3.3365020000000002E-4</v>
      </c>
      <c r="P1935" s="20">
        <f t="shared" si="201"/>
        <v>50047</v>
      </c>
      <c r="Q1935" s="130"/>
      <c r="R1935" s="130"/>
      <c r="S1935" s="130"/>
      <c r="T1935" s="391"/>
      <c r="U1935" s="418"/>
      <c r="V1935" s="304"/>
      <c r="W1935" s="371"/>
      <c r="X1935" s="306"/>
      <c r="Y1935" s="307"/>
      <c r="Z1935" s="313"/>
      <c r="AA1935" s="337"/>
      <c r="AB1935" s="304"/>
      <c r="AC1935" s="351"/>
      <c r="AD1935" s="351"/>
      <c r="AE1935" s="360"/>
      <c r="AF1935" s="361"/>
      <c r="AG1935" s="351"/>
    </row>
    <row r="1936" spans="1:33" s="11" customFormat="1" ht="16.5" hidden="1" thickBot="1">
      <c r="A1936" s="107" t="s">
        <v>4983</v>
      </c>
      <c r="B1936" s="108"/>
      <c r="C1936" s="88">
        <v>24</v>
      </c>
      <c r="D1936" s="89" t="s">
        <v>1685</v>
      </c>
      <c r="E1936" s="90"/>
      <c r="F1936" s="90"/>
      <c r="G1936" s="91"/>
      <c r="H1936" s="92"/>
      <c r="I1936" s="93">
        <f>SUM(I1769:I1935)</f>
        <v>4533565</v>
      </c>
      <c r="J1936" s="93">
        <f>SUM(J1769:J1935)</f>
        <v>556365</v>
      </c>
      <c r="K1936" s="93">
        <f>SUM(K1769:K1935)</f>
        <v>20129</v>
      </c>
      <c r="L1936" s="94"/>
      <c r="M1936" s="94"/>
      <c r="N1936" s="94"/>
      <c r="O1936" s="96"/>
      <c r="P1936" s="110">
        <f>SUM(P1769:P1935)</f>
        <v>5544360</v>
      </c>
      <c r="Q1936" s="110"/>
      <c r="R1936" s="110"/>
      <c r="S1936" s="110"/>
      <c r="T1936" s="301"/>
      <c r="U1936" s="420"/>
      <c r="V1936" s="308"/>
      <c r="W1936" s="370"/>
      <c r="X1936" s="308"/>
      <c r="Y1936" s="308"/>
      <c r="Z1936" s="308"/>
      <c r="AA1936" s="308"/>
      <c r="AB1936" s="308"/>
      <c r="AC1936" s="359"/>
      <c r="AD1936" s="359"/>
      <c r="AE1936" s="359"/>
      <c r="AF1936" s="359"/>
      <c r="AG1936" s="359"/>
    </row>
    <row r="1937" spans="1:33" ht="15" hidden="1">
      <c r="A1937" s="99" t="s">
        <v>6723</v>
      </c>
      <c r="B1937" s="100" t="s">
        <v>4526</v>
      </c>
      <c r="C1937" s="101" t="s">
        <v>2286</v>
      </c>
      <c r="D1937" s="101" t="s">
        <v>2116</v>
      </c>
      <c r="E1937" s="101" t="s">
        <v>2116</v>
      </c>
      <c r="F1937" s="101">
        <v>3</v>
      </c>
      <c r="G1937" s="102" t="s">
        <v>2109</v>
      </c>
      <c r="H1937" s="103" t="s">
        <v>3929</v>
      </c>
      <c r="I1937" s="271">
        <v>32280</v>
      </c>
      <c r="J1937" s="272">
        <v>4026</v>
      </c>
      <c r="K1937" s="235">
        <v>101</v>
      </c>
      <c r="L1937" s="170">
        <v>1528.93</v>
      </c>
      <c r="M1937" s="105">
        <f t="shared" ref="M1937:M1968" si="205" xml:space="preserve"> ROUNDDOWN(K1937/I1937,10)</f>
        <v>3.1288723000000001E-3</v>
      </c>
      <c r="N1937" s="105">
        <f t="shared" ref="N1937:N1968" si="206">ROUNDDOWN(J1937*M1937/L1937,10)</f>
        <v>8.2389904999999996E-3</v>
      </c>
      <c r="O1937" s="106">
        <f t="shared" ref="O1937:O1968" si="207">ROUNDDOWN(N1937/$N$2499,10)</f>
        <v>2.001316E-4</v>
      </c>
      <c r="P1937" s="20">
        <f t="shared" si="201"/>
        <v>30019</v>
      </c>
      <c r="Q1937" s="134"/>
      <c r="R1937" s="126"/>
      <c r="S1937" s="126"/>
      <c r="T1937" s="380"/>
      <c r="U1937" s="419"/>
      <c r="V1937" s="338"/>
      <c r="W1937" s="371"/>
      <c r="X1937" s="306"/>
      <c r="Y1937" s="307"/>
      <c r="Z1937" s="311"/>
      <c r="AA1937" s="339"/>
      <c r="AB1937" s="304"/>
      <c r="AC1937" s="351"/>
      <c r="AD1937" s="351"/>
      <c r="AE1937" s="360"/>
      <c r="AF1937" s="361"/>
      <c r="AG1937" s="351"/>
    </row>
    <row r="1938" spans="1:33" ht="15" hidden="1">
      <c r="A1938" s="76" t="s">
        <v>6724</v>
      </c>
      <c r="B1938" s="39" t="s">
        <v>4527</v>
      </c>
      <c r="C1938" s="40" t="s">
        <v>2286</v>
      </c>
      <c r="D1938" s="40" t="s">
        <v>2116</v>
      </c>
      <c r="E1938" s="40" t="s">
        <v>2115</v>
      </c>
      <c r="F1938" s="40" t="s">
        <v>2119</v>
      </c>
      <c r="G1938" s="42" t="s">
        <v>2108</v>
      </c>
      <c r="H1938" s="43" t="s">
        <v>3930</v>
      </c>
      <c r="I1938" s="273">
        <v>4394</v>
      </c>
      <c r="J1938" s="272">
        <v>547</v>
      </c>
      <c r="K1938" s="235">
        <v>108</v>
      </c>
      <c r="L1938" s="170">
        <v>770.01</v>
      </c>
      <c r="M1938" s="24">
        <f t="shared" si="205"/>
        <v>2.4578971299999999E-2</v>
      </c>
      <c r="N1938" s="24">
        <f t="shared" si="206"/>
        <v>1.7460419000000001E-2</v>
      </c>
      <c r="O1938" s="44">
        <f t="shared" si="207"/>
        <v>4.2412750000000001E-4</v>
      </c>
      <c r="P1938" s="20">
        <f t="shared" si="201"/>
        <v>63619</v>
      </c>
      <c r="Q1938" s="132"/>
      <c r="R1938" s="127"/>
      <c r="S1938" s="127"/>
      <c r="T1938" s="381"/>
      <c r="U1938" s="415"/>
      <c r="V1938" s="338"/>
      <c r="W1938" s="371"/>
      <c r="X1938" s="306"/>
      <c r="Y1938" s="307"/>
      <c r="Z1938" s="311"/>
      <c r="AA1938" s="339"/>
      <c r="AB1938" s="304"/>
      <c r="AC1938" s="351"/>
      <c r="AD1938" s="351"/>
      <c r="AE1938" s="360"/>
      <c r="AF1938" s="361"/>
      <c r="AG1938" s="351"/>
    </row>
    <row r="1939" spans="1:33" ht="15" hidden="1">
      <c r="A1939" s="76" t="s">
        <v>6725</v>
      </c>
      <c r="B1939" s="39" t="s">
        <v>4528</v>
      </c>
      <c r="C1939" s="40" t="s">
        <v>2286</v>
      </c>
      <c r="D1939" s="40" t="s">
        <v>2116</v>
      </c>
      <c r="E1939" s="40" t="s">
        <v>2120</v>
      </c>
      <c r="F1939" s="40" t="s">
        <v>2119</v>
      </c>
      <c r="G1939" s="42" t="s">
        <v>2108</v>
      </c>
      <c r="H1939" s="43" t="s">
        <v>3931</v>
      </c>
      <c r="I1939" s="273">
        <v>5981</v>
      </c>
      <c r="J1939" s="272">
        <v>663</v>
      </c>
      <c r="K1939" s="235">
        <v>122</v>
      </c>
      <c r="L1939" s="170">
        <v>777.99</v>
      </c>
      <c r="M1939" s="24">
        <f t="shared" si="205"/>
        <v>2.0397926699999999E-2</v>
      </c>
      <c r="N1939" s="24">
        <f t="shared" si="206"/>
        <v>1.7383032400000002E-2</v>
      </c>
      <c r="O1939" s="44">
        <f t="shared" si="207"/>
        <v>4.2224770000000002E-4</v>
      </c>
      <c r="P1939" s="20">
        <f t="shared" si="201"/>
        <v>63337</v>
      </c>
      <c r="Q1939" s="132"/>
      <c r="R1939" s="127"/>
      <c r="S1939" s="127"/>
      <c r="T1939" s="381"/>
      <c r="U1939" s="415"/>
      <c r="V1939" s="338"/>
      <c r="W1939" s="371"/>
      <c r="X1939" s="306"/>
      <c r="Y1939" s="307"/>
      <c r="Z1939" s="311"/>
      <c r="AA1939" s="339"/>
      <c r="AB1939" s="304"/>
      <c r="AC1939" s="351"/>
      <c r="AD1939" s="351"/>
      <c r="AE1939" s="360"/>
      <c r="AF1939" s="361"/>
      <c r="AG1939" s="351"/>
    </row>
    <row r="1940" spans="1:33" ht="15" hidden="1">
      <c r="A1940" s="76" t="s">
        <v>6726</v>
      </c>
      <c r="B1940" s="39" t="s">
        <v>4529</v>
      </c>
      <c r="C1940" s="40" t="s">
        <v>2286</v>
      </c>
      <c r="D1940" s="40" t="s">
        <v>2116</v>
      </c>
      <c r="E1940" s="40" t="s">
        <v>2122</v>
      </c>
      <c r="F1940" s="40" t="s">
        <v>2119</v>
      </c>
      <c r="G1940" s="42" t="s">
        <v>2108</v>
      </c>
      <c r="H1940" s="43" t="s">
        <v>3932</v>
      </c>
      <c r="I1940" s="273">
        <v>7406</v>
      </c>
      <c r="J1940" s="272">
        <v>895</v>
      </c>
      <c r="K1940" s="235">
        <v>119</v>
      </c>
      <c r="L1940" s="170">
        <v>907.02</v>
      </c>
      <c r="M1940" s="24">
        <f t="shared" si="205"/>
        <v>1.6068052900000001E-2</v>
      </c>
      <c r="N1940" s="24">
        <f t="shared" si="206"/>
        <v>1.5855115999999999E-2</v>
      </c>
      <c r="O1940" s="44">
        <f t="shared" si="207"/>
        <v>3.8513339999999999E-4</v>
      </c>
      <c r="P1940" s="20">
        <f t="shared" si="201"/>
        <v>57770</v>
      </c>
      <c r="Q1940" s="132"/>
      <c r="R1940" s="127"/>
      <c r="S1940" s="127"/>
      <c r="T1940" s="381"/>
      <c r="U1940" s="415"/>
      <c r="V1940" s="338"/>
      <c r="W1940" s="371"/>
      <c r="X1940" s="306"/>
      <c r="Y1940" s="307"/>
      <c r="Z1940" s="311"/>
      <c r="AA1940" s="339"/>
      <c r="AB1940" s="304"/>
      <c r="AC1940" s="351"/>
      <c r="AD1940" s="351"/>
      <c r="AE1940" s="360"/>
      <c r="AF1940" s="361"/>
      <c r="AG1940" s="351"/>
    </row>
    <row r="1941" spans="1:33" ht="15" hidden="1">
      <c r="A1941" s="76" t="s">
        <v>6727</v>
      </c>
      <c r="B1941" s="39" t="s">
        <v>4530</v>
      </c>
      <c r="C1941" s="40" t="s">
        <v>2286</v>
      </c>
      <c r="D1941" s="40" t="s">
        <v>2116</v>
      </c>
      <c r="E1941" s="40" t="s">
        <v>2124</v>
      </c>
      <c r="F1941" s="40" t="s">
        <v>2119</v>
      </c>
      <c r="G1941" s="42" t="s">
        <v>2108</v>
      </c>
      <c r="H1941" s="43" t="s">
        <v>3933</v>
      </c>
      <c r="I1941" s="273">
        <v>5059</v>
      </c>
      <c r="J1941" s="272">
        <v>641</v>
      </c>
      <c r="K1941" s="235">
        <v>60</v>
      </c>
      <c r="L1941" s="170">
        <v>1013.44</v>
      </c>
      <c r="M1941" s="24">
        <f t="shared" si="205"/>
        <v>1.18600513E-2</v>
      </c>
      <c r="N1941" s="24">
        <f t="shared" si="206"/>
        <v>7.5014729999999998E-3</v>
      </c>
      <c r="O1941" s="44">
        <f t="shared" si="207"/>
        <v>1.8221670000000001E-4</v>
      </c>
      <c r="P1941" s="20">
        <f t="shared" si="201"/>
        <v>27332</v>
      </c>
      <c r="Q1941" s="132"/>
      <c r="R1941" s="127"/>
      <c r="S1941" s="127"/>
      <c r="T1941" s="381"/>
      <c r="U1941" s="415"/>
      <c r="V1941" s="338"/>
      <c r="W1941" s="371"/>
      <c r="X1941" s="306"/>
      <c r="Y1941" s="307"/>
      <c r="Z1941" s="311"/>
      <c r="AA1941" s="339"/>
      <c r="AB1941" s="304"/>
      <c r="AC1941" s="351"/>
      <c r="AD1941" s="351"/>
      <c r="AE1941" s="360"/>
      <c r="AF1941" s="361"/>
      <c r="AG1941" s="351"/>
    </row>
    <row r="1942" spans="1:33" ht="15" hidden="1">
      <c r="A1942" s="76" t="s">
        <v>6728</v>
      </c>
      <c r="B1942" s="39" t="s">
        <v>4531</v>
      </c>
      <c r="C1942" s="40" t="s">
        <v>2286</v>
      </c>
      <c r="D1942" s="40" t="s">
        <v>2116</v>
      </c>
      <c r="E1942" s="40" t="s">
        <v>2126</v>
      </c>
      <c r="F1942" s="40" t="s">
        <v>2119</v>
      </c>
      <c r="G1942" s="42" t="s">
        <v>2108</v>
      </c>
      <c r="H1942" s="43" t="s">
        <v>3934</v>
      </c>
      <c r="I1942" s="273">
        <v>7625</v>
      </c>
      <c r="J1942" s="272">
        <v>981</v>
      </c>
      <c r="K1942" s="235">
        <v>73</v>
      </c>
      <c r="L1942" s="170">
        <v>906.12</v>
      </c>
      <c r="M1942" s="24">
        <f t="shared" si="205"/>
        <v>9.5737704000000007E-3</v>
      </c>
      <c r="N1942" s="24">
        <f t="shared" si="206"/>
        <v>1.03649282E-2</v>
      </c>
      <c r="O1942" s="44">
        <f t="shared" si="207"/>
        <v>2.5177240000000002E-4</v>
      </c>
      <c r="P1942" s="20">
        <f t="shared" si="201"/>
        <v>37765</v>
      </c>
      <c r="Q1942" s="132"/>
      <c r="R1942" s="127"/>
      <c r="S1942" s="127"/>
      <c r="T1942" s="381"/>
      <c r="U1942" s="415"/>
      <c r="V1942" s="330"/>
      <c r="W1942" s="371"/>
      <c r="X1942" s="306"/>
      <c r="Y1942" s="307"/>
      <c r="Z1942" s="311"/>
      <c r="AA1942" s="339"/>
      <c r="AB1942" s="304"/>
      <c r="AC1942" s="351"/>
      <c r="AD1942" s="351"/>
      <c r="AE1942" s="360"/>
      <c r="AF1942" s="361"/>
      <c r="AG1942" s="351"/>
    </row>
    <row r="1943" spans="1:33" ht="15" hidden="1">
      <c r="A1943" s="76" t="s">
        <v>6729</v>
      </c>
      <c r="B1943" s="39" t="s">
        <v>4532</v>
      </c>
      <c r="C1943" s="40" t="s">
        <v>2286</v>
      </c>
      <c r="D1943" s="40" t="s">
        <v>2116</v>
      </c>
      <c r="E1943" s="40" t="s">
        <v>2133</v>
      </c>
      <c r="F1943" s="40" t="s">
        <v>2119</v>
      </c>
      <c r="G1943" s="42" t="s">
        <v>2108</v>
      </c>
      <c r="H1943" s="43" t="s">
        <v>3935</v>
      </c>
      <c r="I1943" s="273">
        <v>3772</v>
      </c>
      <c r="J1943" s="272">
        <v>507</v>
      </c>
      <c r="K1943" s="235">
        <v>20</v>
      </c>
      <c r="L1943" s="170">
        <v>1845.55</v>
      </c>
      <c r="M1943" s="24">
        <f t="shared" si="205"/>
        <v>5.3022269E-3</v>
      </c>
      <c r="N1943" s="24">
        <f t="shared" si="206"/>
        <v>1.4566004000000001E-3</v>
      </c>
      <c r="O1943" s="44">
        <f t="shared" si="207"/>
        <v>3.5381900000000001E-5</v>
      </c>
      <c r="P1943" s="20">
        <f t="shared" si="201"/>
        <v>5307</v>
      </c>
      <c r="Q1943" s="132"/>
      <c r="R1943" s="127"/>
      <c r="S1943" s="127"/>
      <c r="T1943" s="381"/>
      <c r="U1943" s="415"/>
      <c r="V1943" s="330"/>
      <c r="W1943" s="371"/>
      <c r="X1943" s="306"/>
      <c r="Y1943" s="307"/>
      <c r="Z1943" s="311"/>
      <c r="AA1943" s="339"/>
      <c r="AB1943" s="304"/>
      <c r="AC1943" s="351"/>
      <c r="AD1943" s="351"/>
      <c r="AE1943" s="360"/>
      <c r="AF1943" s="361"/>
      <c r="AG1943" s="351"/>
    </row>
    <row r="1944" spans="1:33" ht="15" hidden="1">
      <c r="A1944" s="76" t="s">
        <v>6730</v>
      </c>
      <c r="B1944" s="39" t="s">
        <v>4533</v>
      </c>
      <c r="C1944" s="40" t="s">
        <v>2286</v>
      </c>
      <c r="D1944" s="40" t="s">
        <v>2116</v>
      </c>
      <c r="E1944" s="40" t="s">
        <v>2157</v>
      </c>
      <c r="F1944" s="40" t="s">
        <v>2119</v>
      </c>
      <c r="G1944" s="42" t="s">
        <v>2108</v>
      </c>
      <c r="H1944" s="43" t="s">
        <v>3936</v>
      </c>
      <c r="I1944" s="273">
        <v>5541</v>
      </c>
      <c r="J1944" s="272">
        <v>651</v>
      </c>
      <c r="K1944" s="235">
        <v>69</v>
      </c>
      <c r="L1944" s="170">
        <v>814.66</v>
      </c>
      <c r="M1944" s="24">
        <f t="shared" si="205"/>
        <v>1.24526258E-2</v>
      </c>
      <c r="N1944" s="24">
        <f t="shared" si="206"/>
        <v>9.9509726E-3</v>
      </c>
      <c r="O1944" s="44">
        <f t="shared" si="207"/>
        <v>2.4171699999999999E-4</v>
      </c>
      <c r="P1944" s="20">
        <f t="shared" si="201"/>
        <v>36257</v>
      </c>
      <c r="Q1944" s="132"/>
      <c r="R1944" s="127"/>
      <c r="S1944" s="127"/>
      <c r="T1944" s="381"/>
      <c r="U1944" s="415"/>
      <c r="V1944" s="338"/>
      <c r="W1944" s="371"/>
      <c r="X1944" s="306"/>
      <c r="Y1944" s="307"/>
      <c r="Z1944" s="311"/>
      <c r="AA1944" s="339"/>
      <c r="AB1944" s="304"/>
      <c r="AC1944" s="351"/>
      <c r="AD1944" s="351"/>
      <c r="AE1944" s="360"/>
      <c r="AF1944" s="361"/>
      <c r="AG1944" s="351"/>
    </row>
    <row r="1945" spans="1:33" ht="15" hidden="1">
      <c r="A1945" s="76" t="s">
        <v>6731</v>
      </c>
      <c r="B1945" s="39" t="s">
        <v>4534</v>
      </c>
      <c r="C1945" s="40" t="s">
        <v>2286</v>
      </c>
      <c r="D1945" s="40" t="s">
        <v>2115</v>
      </c>
      <c r="E1945" s="40" t="s">
        <v>2116</v>
      </c>
      <c r="F1945" s="40" t="s">
        <v>2119</v>
      </c>
      <c r="G1945" s="42" t="s">
        <v>2108</v>
      </c>
      <c r="H1945" s="43" t="s">
        <v>3937</v>
      </c>
      <c r="I1945" s="273">
        <v>4404</v>
      </c>
      <c r="J1945" s="272">
        <v>595</v>
      </c>
      <c r="K1945" s="235">
        <v>132</v>
      </c>
      <c r="L1945" s="170">
        <v>661.68</v>
      </c>
      <c r="M1945" s="24">
        <f t="shared" si="205"/>
        <v>2.9972751999999998E-2</v>
      </c>
      <c r="N1945" s="24">
        <f t="shared" si="206"/>
        <v>2.6952284199999999E-2</v>
      </c>
      <c r="O1945" s="44">
        <f t="shared" si="207"/>
        <v>6.5469249999999997E-4</v>
      </c>
      <c r="P1945" s="20">
        <f t="shared" si="201"/>
        <v>98203</v>
      </c>
      <c r="Q1945" s="132"/>
      <c r="R1945" s="127"/>
      <c r="S1945" s="127"/>
      <c r="T1945" s="381"/>
      <c r="U1945" s="415"/>
      <c r="V1945" s="338"/>
      <c r="W1945" s="371"/>
      <c r="X1945" s="306"/>
      <c r="Y1945" s="307"/>
      <c r="Z1945" s="311"/>
      <c r="AA1945" s="329"/>
      <c r="AB1945" s="304"/>
      <c r="AC1945" s="351"/>
      <c r="AD1945" s="351"/>
      <c r="AE1945" s="360"/>
      <c r="AF1945" s="361"/>
      <c r="AG1945" s="351"/>
    </row>
    <row r="1946" spans="1:33" ht="15" hidden="1">
      <c r="A1946" s="76" t="s">
        <v>6732</v>
      </c>
      <c r="B1946" s="39" t="s">
        <v>4535</v>
      </c>
      <c r="C1946" s="40" t="s">
        <v>2286</v>
      </c>
      <c r="D1946" s="40" t="s">
        <v>2115</v>
      </c>
      <c r="E1946" s="40" t="s">
        <v>2115</v>
      </c>
      <c r="F1946" s="40">
        <v>3</v>
      </c>
      <c r="G1946" s="42" t="s">
        <v>2109</v>
      </c>
      <c r="H1946" s="43" t="s">
        <v>3938</v>
      </c>
      <c r="I1946" s="273">
        <v>28095</v>
      </c>
      <c r="J1946" s="272">
        <v>3649</v>
      </c>
      <c r="K1946" s="235">
        <v>291</v>
      </c>
      <c r="L1946" s="170">
        <v>1237.4000000000001</v>
      </c>
      <c r="M1946" s="24">
        <f t="shared" si="205"/>
        <v>1.0357714800000001E-2</v>
      </c>
      <c r="N1946" s="24">
        <f t="shared" si="206"/>
        <v>3.0544125799999999E-2</v>
      </c>
      <c r="O1946" s="44">
        <f t="shared" si="207"/>
        <v>7.4194120000000004E-4</v>
      </c>
      <c r="P1946" s="20">
        <f t="shared" si="201"/>
        <v>111291</v>
      </c>
      <c r="Q1946" s="132"/>
      <c r="R1946" s="127"/>
      <c r="S1946" s="127"/>
      <c r="T1946" s="381"/>
      <c r="U1946" s="415"/>
      <c r="V1946" s="330"/>
      <c r="W1946" s="371"/>
      <c r="X1946" s="306"/>
      <c r="Y1946" s="307"/>
      <c r="Z1946" s="311"/>
      <c r="AA1946" s="339"/>
      <c r="AB1946" s="304"/>
      <c r="AC1946" s="351"/>
      <c r="AD1946" s="351"/>
      <c r="AE1946" s="360"/>
      <c r="AF1946" s="361"/>
      <c r="AG1946" s="351"/>
    </row>
    <row r="1947" spans="1:33" ht="15" hidden="1">
      <c r="A1947" s="76" t="s">
        <v>6733</v>
      </c>
      <c r="B1947" s="39" t="s">
        <v>4536</v>
      </c>
      <c r="C1947" s="40" t="s">
        <v>2286</v>
      </c>
      <c r="D1947" s="40" t="s">
        <v>2115</v>
      </c>
      <c r="E1947" s="40" t="s">
        <v>2120</v>
      </c>
      <c r="F1947" s="40">
        <v>3</v>
      </c>
      <c r="G1947" s="42" t="s">
        <v>2109</v>
      </c>
      <c r="H1947" s="43" t="s">
        <v>3939</v>
      </c>
      <c r="I1947" s="273">
        <v>11621</v>
      </c>
      <c r="J1947" s="272">
        <v>1682</v>
      </c>
      <c r="K1947" s="235">
        <v>176</v>
      </c>
      <c r="L1947" s="170">
        <v>1629.41</v>
      </c>
      <c r="M1947" s="24">
        <f t="shared" si="205"/>
        <v>1.51449961E-2</v>
      </c>
      <c r="N1947" s="24">
        <f t="shared" si="206"/>
        <v>1.5633808200000002E-2</v>
      </c>
      <c r="O1947" s="44">
        <f t="shared" si="207"/>
        <v>3.7975770000000001E-4</v>
      </c>
      <c r="P1947" s="20">
        <f t="shared" si="201"/>
        <v>56963</v>
      </c>
      <c r="Q1947" s="132"/>
      <c r="R1947" s="127"/>
      <c r="S1947" s="127"/>
      <c r="T1947" s="381"/>
      <c r="U1947" s="415"/>
      <c r="V1947" s="338"/>
      <c r="W1947" s="371"/>
      <c r="X1947" s="306"/>
      <c r="Y1947" s="307"/>
      <c r="Z1947" s="311"/>
      <c r="AA1947" s="339"/>
      <c r="AB1947" s="304"/>
      <c r="AC1947" s="351"/>
      <c r="AD1947" s="351"/>
      <c r="AE1947" s="360"/>
      <c r="AF1947" s="361"/>
      <c r="AG1947" s="351"/>
    </row>
    <row r="1948" spans="1:33" ht="15" hidden="1">
      <c r="A1948" s="76" t="s">
        <v>6734</v>
      </c>
      <c r="B1948" s="39" t="s">
        <v>4537</v>
      </c>
      <c r="C1948" s="40" t="s">
        <v>2286</v>
      </c>
      <c r="D1948" s="40" t="s">
        <v>2115</v>
      </c>
      <c r="E1948" s="40" t="s">
        <v>2122</v>
      </c>
      <c r="F1948" s="40" t="s">
        <v>2119</v>
      </c>
      <c r="G1948" s="42" t="s">
        <v>2108</v>
      </c>
      <c r="H1948" s="43" t="s">
        <v>3940</v>
      </c>
      <c r="I1948" s="273">
        <v>4956</v>
      </c>
      <c r="J1948" s="272">
        <v>704</v>
      </c>
      <c r="K1948" s="235">
        <v>97</v>
      </c>
      <c r="L1948" s="170">
        <v>863.17</v>
      </c>
      <c r="M1948" s="24">
        <f t="shared" si="205"/>
        <v>1.9572235600000001E-2</v>
      </c>
      <c r="N1948" s="24">
        <f t="shared" si="206"/>
        <v>1.5963082399999998E-2</v>
      </c>
      <c r="O1948" s="44">
        <f t="shared" si="207"/>
        <v>3.8775600000000001E-4</v>
      </c>
      <c r="P1948" s="20">
        <f t="shared" si="201"/>
        <v>58163</v>
      </c>
      <c r="Q1948" s="132"/>
      <c r="R1948" s="127"/>
      <c r="S1948" s="127"/>
      <c r="T1948" s="381"/>
      <c r="U1948" s="415"/>
      <c r="V1948" s="338"/>
      <c r="W1948" s="371"/>
      <c r="X1948" s="306"/>
      <c r="Y1948" s="307"/>
      <c r="Z1948" s="311"/>
      <c r="AA1948" s="339"/>
      <c r="AB1948" s="304"/>
      <c r="AC1948" s="351"/>
      <c r="AD1948" s="351"/>
      <c r="AE1948" s="360"/>
      <c r="AF1948" s="361"/>
      <c r="AG1948" s="351"/>
    </row>
    <row r="1949" spans="1:33" ht="15" hidden="1">
      <c r="A1949" s="76" t="s">
        <v>6735</v>
      </c>
      <c r="B1949" s="39" t="s">
        <v>4538</v>
      </c>
      <c r="C1949" s="40" t="s">
        <v>2286</v>
      </c>
      <c r="D1949" s="40" t="s">
        <v>2115</v>
      </c>
      <c r="E1949" s="40" t="s">
        <v>2124</v>
      </c>
      <c r="F1949" s="40" t="s">
        <v>2119</v>
      </c>
      <c r="G1949" s="42" t="s">
        <v>2108</v>
      </c>
      <c r="H1949" s="43" t="s">
        <v>3941</v>
      </c>
      <c r="I1949" s="273">
        <v>4598</v>
      </c>
      <c r="J1949" s="272">
        <v>650</v>
      </c>
      <c r="K1949" s="235">
        <v>106</v>
      </c>
      <c r="L1949" s="170">
        <v>650.76</v>
      </c>
      <c r="M1949" s="24">
        <f t="shared" si="205"/>
        <v>2.30535015E-2</v>
      </c>
      <c r="N1949" s="24">
        <f t="shared" si="206"/>
        <v>2.30265781E-2</v>
      </c>
      <c r="O1949" s="44">
        <f t="shared" si="207"/>
        <v>5.5933399999999998E-4</v>
      </c>
      <c r="P1949" s="20">
        <f t="shared" si="201"/>
        <v>83900</v>
      </c>
      <c r="Q1949" s="132"/>
      <c r="R1949" s="127"/>
      <c r="S1949" s="127"/>
      <c r="T1949" s="381"/>
      <c r="U1949" s="415"/>
      <c r="V1949" s="338"/>
      <c r="W1949" s="371"/>
      <c r="X1949" s="306"/>
      <c r="Y1949" s="307"/>
      <c r="Z1949" s="311"/>
      <c r="AA1949" s="339"/>
      <c r="AB1949" s="304"/>
      <c r="AC1949" s="351"/>
      <c r="AD1949" s="351"/>
      <c r="AE1949" s="360"/>
      <c r="AF1949" s="361"/>
      <c r="AG1949" s="351"/>
    </row>
    <row r="1950" spans="1:33" ht="15" hidden="1">
      <c r="A1950" s="76" t="s">
        <v>6736</v>
      </c>
      <c r="B1950" s="39" t="s">
        <v>4539</v>
      </c>
      <c r="C1950" s="40" t="s">
        <v>2286</v>
      </c>
      <c r="D1950" s="40" t="s">
        <v>2115</v>
      </c>
      <c r="E1950" s="40" t="s">
        <v>2126</v>
      </c>
      <c r="F1950" s="40">
        <v>3</v>
      </c>
      <c r="G1950" s="42" t="s">
        <v>2109</v>
      </c>
      <c r="H1950" s="43" t="s">
        <v>3942</v>
      </c>
      <c r="I1950" s="273">
        <v>12555</v>
      </c>
      <c r="J1950" s="272">
        <v>1554</v>
      </c>
      <c r="K1950" s="235">
        <v>120</v>
      </c>
      <c r="L1950" s="170">
        <v>1278.05</v>
      </c>
      <c r="M1950" s="24">
        <f t="shared" si="205"/>
        <v>9.557945E-3</v>
      </c>
      <c r="N1950" s="24">
        <f t="shared" si="206"/>
        <v>1.1621647400000001E-2</v>
      </c>
      <c r="O1950" s="44">
        <f t="shared" si="207"/>
        <v>2.822991E-4</v>
      </c>
      <c r="P1950" s="20">
        <f t="shared" si="201"/>
        <v>42344</v>
      </c>
      <c r="Q1950" s="132"/>
      <c r="R1950" s="127"/>
      <c r="S1950" s="127"/>
      <c r="T1950" s="381"/>
      <c r="U1950" s="415"/>
      <c r="V1950" s="338"/>
      <c r="W1950" s="371"/>
      <c r="X1950" s="306"/>
      <c r="Y1950" s="307"/>
      <c r="Z1950" s="311"/>
      <c r="AA1950" s="339"/>
      <c r="AB1950" s="304"/>
      <c r="AC1950" s="351"/>
      <c r="AD1950" s="351"/>
      <c r="AE1950" s="360"/>
      <c r="AF1950" s="361"/>
      <c r="AG1950" s="351"/>
    </row>
    <row r="1951" spans="1:33" ht="15" hidden="1">
      <c r="A1951" s="76" t="s">
        <v>6737</v>
      </c>
      <c r="B1951" s="39" t="s">
        <v>4540</v>
      </c>
      <c r="C1951" s="40" t="s">
        <v>2286</v>
      </c>
      <c r="D1951" s="40" t="s">
        <v>2115</v>
      </c>
      <c r="E1951" s="40" t="s">
        <v>2133</v>
      </c>
      <c r="F1951" s="40" t="s">
        <v>2119</v>
      </c>
      <c r="G1951" s="42" t="s">
        <v>2108</v>
      </c>
      <c r="H1951" s="43" t="s">
        <v>3943</v>
      </c>
      <c r="I1951" s="273">
        <v>4336</v>
      </c>
      <c r="J1951" s="272">
        <v>549</v>
      </c>
      <c r="K1951" s="235">
        <v>37</v>
      </c>
      <c r="L1951" s="170">
        <v>913.46</v>
      </c>
      <c r="M1951" s="24">
        <f t="shared" si="205"/>
        <v>8.5332102999999999E-3</v>
      </c>
      <c r="N1951" s="24">
        <f t="shared" si="206"/>
        <v>5.1285578E-3</v>
      </c>
      <c r="O1951" s="44">
        <f t="shared" si="207"/>
        <v>1.2457669999999999E-4</v>
      </c>
      <c r="P1951" s="20">
        <f t="shared" si="201"/>
        <v>18686</v>
      </c>
      <c r="Q1951" s="132"/>
      <c r="R1951" s="127"/>
      <c r="S1951" s="127"/>
      <c r="T1951" s="381"/>
      <c r="U1951" s="415"/>
      <c r="V1951" s="338"/>
      <c r="W1951" s="371"/>
      <c r="X1951" s="306"/>
      <c r="Y1951" s="307"/>
      <c r="Z1951" s="311"/>
      <c r="AA1951" s="339"/>
      <c r="AB1951" s="304"/>
      <c r="AC1951" s="351"/>
      <c r="AD1951" s="351"/>
      <c r="AE1951" s="360"/>
      <c r="AF1951" s="361"/>
      <c r="AG1951" s="351"/>
    </row>
    <row r="1952" spans="1:33" ht="15" hidden="1">
      <c r="A1952" s="76" t="s">
        <v>6738</v>
      </c>
      <c r="B1952" s="39" t="s">
        <v>4541</v>
      </c>
      <c r="C1952" s="40" t="s">
        <v>2286</v>
      </c>
      <c r="D1952" s="40" t="s">
        <v>2115</v>
      </c>
      <c r="E1952" s="40" t="s">
        <v>2157</v>
      </c>
      <c r="F1952" s="40" t="s">
        <v>2119</v>
      </c>
      <c r="G1952" s="42" t="s">
        <v>2108</v>
      </c>
      <c r="H1952" s="43" t="s">
        <v>3944</v>
      </c>
      <c r="I1952" s="273">
        <v>8491</v>
      </c>
      <c r="J1952" s="272">
        <v>1185</v>
      </c>
      <c r="K1952" s="235">
        <v>85</v>
      </c>
      <c r="L1952" s="170">
        <v>1035.55</v>
      </c>
      <c r="M1952" s="24">
        <f t="shared" si="205"/>
        <v>1.00105994E-2</v>
      </c>
      <c r="N1952" s="24">
        <f t="shared" si="206"/>
        <v>1.14553235E-2</v>
      </c>
      <c r="O1952" s="44">
        <f t="shared" si="207"/>
        <v>2.7825890000000001E-4</v>
      </c>
      <c r="P1952" s="20">
        <f t="shared" si="201"/>
        <v>41738</v>
      </c>
      <c r="Q1952" s="132"/>
      <c r="R1952" s="127"/>
      <c r="S1952" s="127"/>
      <c r="T1952" s="381"/>
      <c r="U1952" s="415"/>
      <c r="V1952" s="338"/>
      <c r="W1952" s="371"/>
      <c r="X1952" s="306"/>
      <c r="Y1952" s="307"/>
      <c r="Z1952" s="311"/>
      <c r="AA1952" s="339"/>
      <c r="AB1952" s="304"/>
      <c r="AC1952" s="351"/>
      <c r="AD1952" s="351"/>
      <c r="AE1952" s="360"/>
      <c r="AF1952" s="361"/>
      <c r="AG1952" s="351"/>
    </row>
    <row r="1953" spans="1:33" ht="15" hidden="1">
      <c r="A1953" s="76" t="s">
        <v>6739</v>
      </c>
      <c r="B1953" s="39" t="s">
        <v>4542</v>
      </c>
      <c r="C1953" s="40" t="s">
        <v>2286</v>
      </c>
      <c r="D1953" s="40" t="s">
        <v>2115</v>
      </c>
      <c r="E1953" s="40" t="s">
        <v>2159</v>
      </c>
      <c r="F1953" s="40" t="s">
        <v>2119</v>
      </c>
      <c r="G1953" s="42" t="s">
        <v>2108</v>
      </c>
      <c r="H1953" s="43" t="s">
        <v>3945</v>
      </c>
      <c r="I1953" s="273">
        <v>7020</v>
      </c>
      <c r="J1953" s="272">
        <v>849</v>
      </c>
      <c r="K1953" s="235">
        <v>67</v>
      </c>
      <c r="L1953" s="170">
        <v>905.49</v>
      </c>
      <c r="M1953" s="24">
        <f t="shared" si="205"/>
        <v>9.5441594999999997E-3</v>
      </c>
      <c r="N1953" s="24">
        <f t="shared" si="206"/>
        <v>8.9487365000000003E-3</v>
      </c>
      <c r="O1953" s="44">
        <f t="shared" si="207"/>
        <v>2.1737190000000001E-4</v>
      </c>
      <c r="P1953" s="20">
        <f t="shared" si="201"/>
        <v>32605</v>
      </c>
      <c r="Q1953" s="132"/>
      <c r="R1953" s="127"/>
      <c r="S1953" s="127"/>
      <c r="T1953" s="381"/>
      <c r="U1953" s="415"/>
      <c r="V1953" s="338"/>
      <c r="W1953" s="371"/>
      <c r="X1953" s="306"/>
      <c r="Y1953" s="307"/>
      <c r="Z1953" s="311"/>
      <c r="AA1953" s="339"/>
      <c r="AB1953" s="304"/>
      <c r="AC1953" s="351"/>
      <c r="AD1953" s="351"/>
      <c r="AE1953" s="360"/>
      <c r="AF1953" s="361"/>
      <c r="AG1953" s="351"/>
    </row>
    <row r="1954" spans="1:33" ht="15" hidden="1">
      <c r="A1954" s="76" t="s">
        <v>6740</v>
      </c>
      <c r="B1954" s="39" t="s">
        <v>4543</v>
      </c>
      <c r="C1954" s="40" t="s">
        <v>2286</v>
      </c>
      <c r="D1954" s="40" t="s">
        <v>2120</v>
      </c>
      <c r="E1954" s="40" t="s">
        <v>2116</v>
      </c>
      <c r="F1954" s="40" t="s">
        <v>2119</v>
      </c>
      <c r="G1954" s="42" t="s">
        <v>2108</v>
      </c>
      <c r="H1954" s="43" t="s">
        <v>3946</v>
      </c>
      <c r="I1954" s="273">
        <v>4031</v>
      </c>
      <c r="J1954" s="272">
        <v>410</v>
      </c>
      <c r="K1954" s="235">
        <v>37</v>
      </c>
      <c r="L1954" s="170">
        <v>683.37</v>
      </c>
      <c r="M1954" s="24">
        <f t="shared" si="205"/>
        <v>9.1788637999999992E-3</v>
      </c>
      <c r="N1954" s="24">
        <f t="shared" si="206"/>
        <v>5.5070227000000001E-3</v>
      </c>
      <c r="O1954" s="44">
        <f t="shared" si="207"/>
        <v>1.3376990000000001E-4</v>
      </c>
      <c r="P1954" s="20">
        <f t="shared" si="201"/>
        <v>20065</v>
      </c>
      <c r="Q1954" s="132"/>
      <c r="R1954" s="127"/>
      <c r="S1954" s="127"/>
      <c r="T1954" s="381"/>
      <c r="U1954" s="415"/>
      <c r="V1954" s="338"/>
      <c r="W1954" s="371"/>
      <c r="X1954" s="306"/>
      <c r="Y1954" s="307"/>
      <c r="Z1954" s="311"/>
      <c r="AA1954" s="339"/>
      <c r="AB1954" s="304"/>
      <c r="AC1954" s="351"/>
      <c r="AD1954" s="351"/>
      <c r="AE1954" s="360"/>
      <c r="AF1954" s="361"/>
      <c r="AG1954" s="351"/>
    </row>
    <row r="1955" spans="1:33" ht="15" hidden="1">
      <c r="A1955" s="76" t="s">
        <v>6741</v>
      </c>
      <c r="B1955" s="39" t="s">
        <v>4544</v>
      </c>
      <c r="C1955" s="40" t="s">
        <v>2286</v>
      </c>
      <c r="D1955" s="40" t="s">
        <v>2120</v>
      </c>
      <c r="E1955" s="40" t="s">
        <v>2115</v>
      </c>
      <c r="F1955" s="40" t="s">
        <v>2119</v>
      </c>
      <c r="G1955" s="42" t="s">
        <v>2108</v>
      </c>
      <c r="H1955" s="43" t="s">
        <v>2771</v>
      </c>
      <c r="I1955" s="273">
        <v>3810</v>
      </c>
      <c r="J1955" s="272">
        <v>410</v>
      </c>
      <c r="K1955" s="235">
        <v>26</v>
      </c>
      <c r="L1955" s="170">
        <v>847.5</v>
      </c>
      <c r="M1955" s="24">
        <f t="shared" si="205"/>
        <v>6.8241469000000004E-3</v>
      </c>
      <c r="N1955" s="24">
        <f t="shared" si="206"/>
        <v>3.3013572000000001E-3</v>
      </c>
      <c r="O1955" s="44">
        <f t="shared" si="207"/>
        <v>8.0192599999999995E-5</v>
      </c>
      <c r="P1955" s="20">
        <f t="shared" si="201"/>
        <v>12028</v>
      </c>
      <c r="Q1955" s="132"/>
      <c r="R1955" s="127"/>
      <c r="S1955" s="127"/>
      <c r="T1955" s="381"/>
      <c r="U1955" s="415"/>
      <c r="V1955" s="338"/>
      <c r="W1955" s="371"/>
      <c r="X1955" s="306"/>
      <c r="Y1955" s="307"/>
      <c r="Z1955" s="311"/>
      <c r="AA1955" s="339"/>
      <c r="AB1955" s="304"/>
      <c r="AC1955" s="351"/>
      <c r="AD1955" s="351"/>
      <c r="AE1955" s="360"/>
      <c r="AF1955" s="361"/>
      <c r="AG1955" s="351"/>
    </row>
    <row r="1956" spans="1:33" ht="15" hidden="1">
      <c r="A1956" s="76" t="s">
        <v>6742</v>
      </c>
      <c r="B1956" s="39" t="s">
        <v>4545</v>
      </c>
      <c r="C1956" s="40" t="s">
        <v>2286</v>
      </c>
      <c r="D1956" s="40" t="s">
        <v>2120</v>
      </c>
      <c r="E1956" s="40" t="s">
        <v>2120</v>
      </c>
      <c r="F1956" s="40">
        <v>3</v>
      </c>
      <c r="G1956" s="42" t="s">
        <v>2109</v>
      </c>
      <c r="H1956" s="43" t="s">
        <v>3947</v>
      </c>
      <c r="I1956" s="273">
        <v>16210</v>
      </c>
      <c r="J1956" s="272">
        <v>1910</v>
      </c>
      <c r="K1956" s="235">
        <v>279</v>
      </c>
      <c r="L1956" s="170">
        <v>930.76</v>
      </c>
      <c r="M1956" s="24">
        <f t="shared" si="205"/>
        <v>1.7211597700000001E-2</v>
      </c>
      <c r="N1956" s="24">
        <f t="shared" si="206"/>
        <v>3.5319686699999998E-2</v>
      </c>
      <c r="O1956" s="44">
        <f t="shared" si="207"/>
        <v>8.5794340000000004E-4</v>
      </c>
      <c r="P1956" s="20">
        <f t="shared" si="201"/>
        <v>128691</v>
      </c>
      <c r="Q1956" s="132"/>
      <c r="R1956" s="127"/>
      <c r="S1956" s="127"/>
      <c r="T1956" s="381"/>
      <c r="U1956" s="415"/>
      <c r="V1956" s="338"/>
      <c r="W1956" s="371"/>
      <c r="X1956" s="306"/>
      <c r="Y1956" s="307"/>
      <c r="Z1956" s="311"/>
      <c r="AA1956" s="339"/>
      <c r="AB1956" s="304"/>
      <c r="AC1956" s="351"/>
      <c r="AD1956" s="351"/>
      <c r="AE1956" s="360"/>
      <c r="AF1956" s="361"/>
      <c r="AG1956" s="351"/>
    </row>
    <row r="1957" spans="1:33" ht="15" hidden="1">
      <c r="A1957" s="76" t="s">
        <v>6743</v>
      </c>
      <c r="B1957" s="39" t="s">
        <v>4546</v>
      </c>
      <c r="C1957" s="40" t="s">
        <v>2286</v>
      </c>
      <c r="D1957" s="40" t="s">
        <v>2120</v>
      </c>
      <c r="E1957" s="40" t="s">
        <v>2122</v>
      </c>
      <c r="F1957" s="40" t="s">
        <v>2119</v>
      </c>
      <c r="G1957" s="42" t="s">
        <v>2108</v>
      </c>
      <c r="H1957" s="43" t="s">
        <v>3948</v>
      </c>
      <c r="I1957" s="273">
        <v>3298</v>
      </c>
      <c r="J1957" s="272">
        <v>342</v>
      </c>
      <c r="K1957" s="235">
        <v>18</v>
      </c>
      <c r="L1957" s="170">
        <v>940.05</v>
      </c>
      <c r="M1957" s="24">
        <f t="shared" si="205"/>
        <v>5.4578532000000004E-3</v>
      </c>
      <c r="N1957" s="24">
        <f t="shared" si="206"/>
        <v>1.9856239E-3</v>
      </c>
      <c r="O1957" s="44">
        <f t="shared" si="207"/>
        <v>4.8232300000000002E-5</v>
      </c>
      <c r="P1957" s="20">
        <f t="shared" si="201"/>
        <v>7234</v>
      </c>
      <c r="Q1957" s="132"/>
      <c r="R1957" s="127"/>
      <c r="S1957" s="127"/>
      <c r="T1957" s="381"/>
      <c r="U1957" s="415"/>
      <c r="V1957" s="338"/>
      <c r="W1957" s="371"/>
      <c r="X1957" s="306"/>
      <c r="Y1957" s="307"/>
      <c r="Z1957" s="311"/>
      <c r="AA1957" s="339"/>
      <c r="AB1957" s="304"/>
      <c r="AC1957" s="351"/>
      <c r="AD1957" s="351"/>
      <c r="AE1957" s="360"/>
      <c r="AF1957" s="361"/>
      <c r="AG1957" s="351"/>
    </row>
    <row r="1958" spans="1:33" ht="15" hidden="1">
      <c r="A1958" s="76" t="s">
        <v>6744</v>
      </c>
      <c r="B1958" s="39" t="s">
        <v>4547</v>
      </c>
      <c r="C1958" s="40" t="s">
        <v>2286</v>
      </c>
      <c r="D1958" s="40" t="s">
        <v>2120</v>
      </c>
      <c r="E1958" s="40" t="s">
        <v>2124</v>
      </c>
      <c r="F1958" s="40">
        <v>3</v>
      </c>
      <c r="G1958" s="42" t="s">
        <v>2109</v>
      </c>
      <c r="H1958" s="43" t="s">
        <v>3949</v>
      </c>
      <c r="I1958" s="273">
        <v>6502</v>
      </c>
      <c r="J1958" s="272">
        <v>847</v>
      </c>
      <c r="K1958" s="235">
        <v>114</v>
      </c>
      <c r="L1958" s="170">
        <v>852.45</v>
      </c>
      <c r="M1958" s="24">
        <f t="shared" si="205"/>
        <v>1.7533066699999999E-2</v>
      </c>
      <c r="N1958" s="24">
        <f t="shared" si="206"/>
        <v>1.7420971800000001E-2</v>
      </c>
      <c r="O1958" s="44">
        <f t="shared" si="207"/>
        <v>4.2316929999999998E-4</v>
      </c>
      <c r="P1958" s="20">
        <f t="shared" si="201"/>
        <v>63475</v>
      </c>
      <c r="Q1958" s="132"/>
      <c r="R1958" s="127"/>
      <c r="S1958" s="127"/>
      <c r="T1958" s="381"/>
      <c r="U1958" s="415"/>
      <c r="V1958" s="338"/>
      <c r="W1958" s="371"/>
      <c r="X1958" s="306"/>
      <c r="Y1958" s="307"/>
      <c r="Z1958" s="311"/>
      <c r="AA1958" s="339"/>
      <c r="AB1958" s="304"/>
      <c r="AC1958" s="351"/>
      <c r="AD1958" s="351"/>
      <c r="AE1958" s="360"/>
      <c r="AF1958" s="361"/>
      <c r="AG1958" s="351"/>
    </row>
    <row r="1959" spans="1:33" ht="15" hidden="1">
      <c r="A1959" s="76" t="s">
        <v>6745</v>
      </c>
      <c r="B1959" s="39" t="s">
        <v>4548</v>
      </c>
      <c r="C1959" s="40" t="s">
        <v>2286</v>
      </c>
      <c r="D1959" s="40" t="s">
        <v>2122</v>
      </c>
      <c r="E1959" s="40" t="s">
        <v>2116</v>
      </c>
      <c r="F1959" s="40" t="s">
        <v>2119</v>
      </c>
      <c r="G1959" s="42" t="s">
        <v>2108</v>
      </c>
      <c r="H1959" s="43" t="s">
        <v>3950</v>
      </c>
      <c r="I1959" s="273">
        <v>10270</v>
      </c>
      <c r="J1959" s="272">
        <v>1567</v>
      </c>
      <c r="K1959" s="235">
        <v>295</v>
      </c>
      <c r="L1959" s="170">
        <v>698.78</v>
      </c>
      <c r="M1959" s="24">
        <f t="shared" si="205"/>
        <v>2.8724440100000002E-2</v>
      </c>
      <c r="N1959" s="24">
        <f t="shared" si="206"/>
        <v>6.4413975200000001E-2</v>
      </c>
      <c r="O1959" s="44">
        <f t="shared" si="207"/>
        <v>1.5646670000000001E-3</v>
      </c>
      <c r="P1959" s="20">
        <f t="shared" si="201"/>
        <v>234700</v>
      </c>
      <c r="Q1959" s="132"/>
      <c r="R1959" s="153"/>
      <c r="S1959" s="127"/>
      <c r="T1959" s="401"/>
      <c r="U1959" s="415"/>
      <c r="V1959" s="338"/>
      <c r="W1959" s="371"/>
      <c r="X1959" s="306"/>
      <c r="Y1959" s="307"/>
      <c r="Z1959" s="311"/>
      <c r="AA1959" s="339"/>
      <c r="AB1959" s="304"/>
      <c r="AC1959" s="351"/>
      <c r="AD1959" s="351"/>
      <c r="AE1959" s="360"/>
      <c r="AF1959" s="361"/>
      <c r="AG1959" s="351"/>
    </row>
    <row r="1960" spans="1:33" ht="15" hidden="1">
      <c r="A1960" s="76" t="s">
        <v>6746</v>
      </c>
      <c r="B1960" s="39" t="s">
        <v>4549</v>
      </c>
      <c r="C1960" s="40" t="s">
        <v>2286</v>
      </c>
      <c r="D1960" s="40" t="s">
        <v>2122</v>
      </c>
      <c r="E1960" s="40" t="s">
        <v>2115</v>
      </c>
      <c r="F1960" s="40">
        <v>3</v>
      </c>
      <c r="G1960" s="42" t="s">
        <v>2109</v>
      </c>
      <c r="H1960" s="43" t="s">
        <v>3951</v>
      </c>
      <c r="I1960" s="273">
        <v>11569</v>
      </c>
      <c r="J1960" s="272">
        <v>1522</v>
      </c>
      <c r="K1960" s="235">
        <v>345</v>
      </c>
      <c r="L1960" s="170">
        <v>1010.6</v>
      </c>
      <c r="M1960" s="24">
        <f t="shared" si="205"/>
        <v>2.98210735E-2</v>
      </c>
      <c r="N1960" s="24">
        <f t="shared" si="206"/>
        <v>4.49116107E-2</v>
      </c>
      <c r="O1960" s="44">
        <f t="shared" si="207"/>
        <v>1.0909388999999999E-3</v>
      </c>
      <c r="P1960" s="20">
        <f t="shared" si="201"/>
        <v>163640</v>
      </c>
      <c r="Q1960" s="132"/>
      <c r="R1960" s="127"/>
      <c r="S1960" s="127"/>
      <c r="T1960" s="381"/>
      <c r="U1960" s="415"/>
      <c r="V1960" s="338"/>
      <c r="W1960" s="371"/>
      <c r="X1960" s="306"/>
      <c r="Y1960" s="307"/>
      <c r="Z1960" s="311"/>
      <c r="AA1960" s="339"/>
      <c r="AB1960" s="304"/>
      <c r="AC1960" s="351"/>
      <c r="AD1960" s="351"/>
      <c r="AE1960" s="360"/>
      <c r="AF1960" s="361"/>
      <c r="AG1960" s="351"/>
    </row>
    <row r="1961" spans="1:33" ht="15" hidden="1">
      <c r="A1961" s="76" t="s">
        <v>6747</v>
      </c>
      <c r="B1961" s="39" t="s">
        <v>4550</v>
      </c>
      <c r="C1961" s="40" t="s">
        <v>2286</v>
      </c>
      <c r="D1961" s="40" t="s">
        <v>2122</v>
      </c>
      <c r="E1961" s="40" t="s">
        <v>2120</v>
      </c>
      <c r="F1961" s="40">
        <v>3</v>
      </c>
      <c r="G1961" s="42" t="s">
        <v>2109</v>
      </c>
      <c r="H1961" s="43" t="s">
        <v>3952</v>
      </c>
      <c r="I1961" s="273">
        <v>15102</v>
      </c>
      <c r="J1961" s="272">
        <v>2073</v>
      </c>
      <c r="K1961" s="235">
        <v>184</v>
      </c>
      <c r="L1961" s="170">
        <v>1321.66</v>
      </c>
      <c r="M1961" s="24">
        <f t="shared" si="205"/>
        <v>1.2183816700000001E-2</v>
      </c>
      <c r="N1961" s="24">
        <f t="shared" si="206"/>
        <v>1.9110097900000001E-2</v>
      </c>
      <c r="O1961" s="44">
        <f t="shared" si="207"/>
        <v>4.641995E-4</v>
      </c>
      <c r="P1961" s="20">
        <f t="shared" si="201"/>
        <v>69629</v>
      </c>
      <c r="Q1961" s="132"/>
      <c r="R1961" s="127"/>
      <c r="S1961" s="127"/>
      <c r="T1961" s="381"/>
      <c r="U1961" s="415"/>
      <c r="V1961" s="338"/>
      <c r="W1961" s="371"/>
      <c r="X1961" s="306"/>
      <c r="Y1961" s="307"/>
      <c r="Z1961" s="311"/>
      <c r="AA1961" s="339"/>
      <c r="AB1961" s="304"/>
      <c r="AC1961" s="351"/>
      <c r="AD1961" s="351"/>
      <c r="AE1961" s="360"/>
      <c r="AF1961" s="361"/>
      <c r="AG1961" s="351"/>
    </row>
    <row r="1962" spans="1:33" ht="15" hidden="1">
      <c r="A1962" s="76" t="s">
        <v>6748</v>
      </c>
      <c r="B1962" s="39" t="s">
        <v>4551</v>
      </c>
      <c r="C1962" s="40" t="s">
        <v>2286</v>
      </c>
      <c r="D1962" s="40" t="s">
        <v>2122</v>
      </c>
      <c r="E1962" s="40" t="s">
        <v>2122</v>
      </c>
      <c r="F1962" s="40">
        <v>3</v>
      </c>
      <c r="G1962" s="42" t="s">
        <v>2109</v>
      </c>
      <c r="H1962" s="43" t="s">
        <v>3500</v>
      </c>
      <c r="I1962" s="273">
        <v>11320</v>
      </c>
      <c r="J1962" s="272">
        <v>1522</v>
      </c>
      <c r="K1962" s="235">
        <v>153</v>
      </c>
      <c r="L1962" s="170">
        <v>1063.07</v>
      </c>
      <c r="M1962" s="24">
        <f t="shared" si="205"/>
        <v>1.3515901E-2</v>
      </c>
      <c r="N1962" s="24">
        <f t="shared" si="206"/>
        <v>1.93507495E-2</v>
      </c>
      <c r="O1962" s="44">
        <f t="shared" si="207"/>
        <v>4.7004510000000002E-4</v>
      </c>
      <c r="P1962" s="20">
        <f t="shared" si="201"/>
        <v>70506</v>
      </c>
      <c r="Q1962" s="132"/>
      <c r="R1962" s="127"/>
      <c r="S1962" s="127"/>
      <c r="T1962" s="381"/>
      <c r="U1962" s="415"/>
      <c r="V1962" s="338"/>
      <c r="W1962" s="371"/>
      <c r="X1962" s="306"/>
      <c r="Y1962" s="307"/>
      <c r="Z1962" s="311"/>
      <c r="AA1962" s="339"/>
      <c r="AB1962" s="304"/>
      <c r="AC1962" s="351"/>
      <c r="AD1962" s="351"/>
      <c r="AE1962" s="360"/>
      <c r="AF1962" s="361"/>
      <c r="AG1962" s="351"/>
    </row>
    <row r="1963" spans="1:33" ht="15" hidden="1">
      <c r="A1963" s="76" t="s">
        <v>6749</v>
      </c>
      <c r="B1963" s="39" t="s">
        <v>4552</v>
      </c>
      <c r="C1963" s="40" t="s">
        <v>2286</v>
      </c>
      <c r="D1963" s="40" t="s">
        <v>2122</v>
      </c>
      <c r="E1963" s="40" t="s">
        <v>2124</v>
      </c>
      <c r="F1963" s="40">
        <v>3</v>
      </c>
      <c r="G1963" s="42" t="s">
        <v>2109</v>
      </c>
      <c r="H1963" s="43" t="s">
        <v>3953</v>
      </c>
      <c r="I1963" s="273">
        <v>15855</v>
      </c>
      <c r="J1963" s="272">
        <v>2237</v>
      </c>
      <c r="K1963" s="235">
        <v>247</v>
      </c>
      <c r="L1963" s="170">
        <v>1550</v>
      </c>
      <c r="M1963" s="24">
        <f t="shared" si="205"/>
        <v>1.5578681800000001E-2</v>
      </c>
      <c r="N1963" s="24">
        <f t="shared" si="206"/>
        <v>2.24835556E-2</v>
      </c>
      <c r="O1963" s="44">
        <f t="shared" si="207"/>
        <v>5.4614349999999997E-4</v>
      </c>
      <c r="P1963" s="20">
        <f t="shared" si="201"/>
        <v>81921</v>
      </c>
      <c r="Q1963" s="132"/>
      <c r="R1963" s="127"/>
      <c r="S1963" s="127"/>
      <c r="T1963" s="381"/>
      <c r="U1963" s="415"/>
      <c r="V1963" s="338"/>
      <c r="W1963" s="371"/>
      <c r="X1963" s="306"/>
      <c r="Y1963" s="307"/>
      <c r="Z1963" s="311"/>
      <c r="AA1963" s="339"/>
      <c r="AB1963" s="304"/>
      <c r="AC1963" s="351"/>
      <c r="AD1963" s="351"/>
      <c r="AE1963" s="360"/>
      <c r="AF1963" s="361"/>
      <c r="AG1963" s="351"/>
    </row>
    <row r="1964" spans="1:33" ht="15" hidden="1">
      <c r="A1964" s="76" t="s">
        <v>6750</v>
      </c>
      <c r="B1964" s="39" t="s">
        <v>4553</v>
      </c>
      <c r="C1964" s="40" t="s">
        <v>2286</v>
      </c>
      <c r="D1964" s="40" t="s">
        <v>2122</v>
      </c>
      <c r="E1964" s="40" t="s">
        <v>2126</v>
      </c>
      <c r="F1964" s="40" t="s">
        <v>2119</v>
      </c>
      <c r="G1964" s="42" t="s">
        <v>2108</v>
      </c>
      <c r="H1964" s="43" t="s">
        <v>3954</v>
      </c>
      <c r="I1964" s="273">
        <v>14375</v>
      </c>
      <c r="J1964" s="272">
        <v>2215</v>
      </c>
      <c r="K1964" s="235">
        <v>324</v>
      </c>
      <c r="L1964" s="170">
        <v>914.06</v>
      </c>
      <c r="M1964" s="24">
        <f t="shared" si="205"/>
        <v>2.2539130399999999E-2</v>
      </c>
      <c r="N1964" s="24">
        <f t="shared" si="206"/>
        <v>5.4618048900000001E-2</v>
      </c>
      <c r="O1964" s="44">
        <f t="shared" si="207"/>
        <v>1.3267161E-3</v>
      </c>
      <c r="P1964" s="20">
        <f t="shared" si="201"/>
        <v>199007</v>
      </c>
      <c r="Q1964" s="132"/>
      <c r="R1964" s="127"/>
      <c r="S1964" s="127"/>
      <c r="T1964" s="381"/>
      <c r="U1964" s="415"/>
      <c r="V1964" s="338"/>
      <c r="W1964" s="371"/>
      <c r="X1964" s="306"/>
      <c r="Y1964" s="307"/>
      <c r="Z1964" s="311"/>
      <c r="AA1964" s="339"/>
      <c r="AB1964" s="304"/>
      <c r="AC1964" s="351"/>
      <c r="AD1964" s="351"/>
      <c r="AE1964" s="360"/>
      <c r="AF1964" s="361"/>
      <c r="AG1964" s="351"/>
    </row>
    <row r="1965" spans="1:33" ht="15" hidden="1">
      <c r="A1965" s="76" t="s">
        <v>6751</v>
      </c>
      <c r="B1965" s="39" t="s">
        <v>4554</v>
      </c>
      <c r="C1965" s="40" t="s">
        <v>2286</v>
      </c>
      <c r="D1965" s="40" t="s">
        <v>2122</v>
      </c>
      <c r="E1965" s="40" t="s">
        <v>2133</v>
      </c>
      <c r="F1965" s="40" t="s">
        <v>2119</v>
      </c>
      <c r="G1965" s="42" t="s">
        <v>2108</v>
      </c>
      <c r="H1965" s="43" t="s">
        <v>2669</v>
      </c>
      <c r="I1965" s="273">
        <v>6886</v>
      </c>
      <c r="J1965" s="272">
        <v>895</v>
      </c>
      <c r="K1965" s="235">
        <v>266</v>
      </c>
      <c r="L1965" s="170">
        <v>1321.46</v>
      </c>
      <c r="M1965" s="24">
        <f t="shared" si="205"/>
        <v>3.8629102499999998E-2</v>
      </c>
      <c r="N1965" s="24">
        <f t="shared" si="206"/>
        <v>2.61627644E-2</v>
      </c>
      <c r="O1965" s="44">
        <f t="shared" si="207"/>
        <v>6.3551440000000003E-4</v>
      </c>
      <c r="P1965" s="20">
        <f t="shared" si="201"/>
        <v>95327</v>
      </c>
      <c r="Q1965" s="132"/>
      <c r="R1965" s="127"/>
      <c r="S1965" s="127"/>
      <c r="T1965" s="381"/>
      <c r="U1965" s="415"/>
      <c r="V1965" s="338"/>
      <c r="W1965" s="371"/>
      <c r="X1965" s="306"/>
      <c r="Y1965" s="307"/>
      <c r="Z1965" s="311"/>
      <c r="AA1965" s="339"/>
      <c r="AB1965" s="304"/>
      <c r="AC1965" s="351"/>
      <c r="AD1965" s="351"/>
      <c r="AE1965" s="360"/>
      <c r="AF1965" s="361"/>
      <c r="AG1965" s="351"/>
    </row>
    <row r="1966" spans="1:33" ht="15" hidden="1">
      <c r="A1966" s="76" t="s">
        <v>6752</v>
      </c>
      <c r="B1966" s="39" t="s">
        <v>4555</v>
      </c>
      <c r="C1966" s="40" t="s">
        <v>2286</v>
      </c>
      <c r="D1966" s="40" t="s">
        <v>2122</v>
      </c>
      <c r="E1966" s="40" t="s">
        <v>2157</v>
      </c>
      <c r="F1966" s="40" t="s">
        <v>2119</v>
      </c>
      <c r="G1966" s="42" t="s">
        <v>2108</v>
      </c>
      <c r="H1966" s="43" t="s">
        <v>3955</v>
      </c>
      <c r="I1966" s="273">
        <v>9021</v>
      </c>
      <c r="J1966" s="272">
        <v>1296</v>
      </c>
      <c r="K1966" s="235">
        <v>234</v>
      </c>
      <c r="L1966" s="170">
        <v>855.99</v>
      </c>
      <c r="M1966" s="24">
        <f t="shared" si="205"/>
        <v>2.59394745E-2</v>
      </c>
      <c r="N1966" s="24">
        <f t="shared" si="206"/>
        <v>3.9273308E-2</v>
      </c>
      <c r="O1966" s="44">
        <f t="shared" si="207"/>
        <v>9.5398E-4</v>
      </c>
      <c r="P1966" s="20">
        <f t="shared" si="201"/>
        <v>143097</v>
      </c>
      <c r="Q1966" s="132"/>
      <c r="R1966" s="127"/>
      <c r="S1966" s="127"/>
      <c r="T1966" s="381"/>
      <c r="U1966" s="415"/>
      <c r="V1966" s="338"/>
      <c r="W1966" s="371"/>
      <c r="X1966" s="306"/>
      <c r="Y1966" s="307"/>
      <c r="Z1966" s="311"/>
      <c r="AA1966" s="339"/>
      <c r="AB1966" s="304"/>
      <c r="AC1966" s="351"/>
      <c r="AD1966" s="351"/>
      <c r="AE1966" s="360"/>
      <c r="AF1966" s="361"/>
      <c r="AG1966" s="351"/>
    </row>
    <row r="1967" spans="1:33" ht="15" hidden="1">
      <c r="A1967" s="76" t="s">
        <v>6753</v>
      </c>
      <c r="B1967" s="39" t="s">
        <v>4556</v>
      </c>
      <c r="C1967" s="40" t="s">
        <v>2286</v>
      </c>
      <c r="D1967" s="40" t="s">
        <v>2122</v>
      </c>
      <c r="E1967" s="40" t="s">
        <v>2159</v>
      </c>
      <c r="F1967" s="40" t="s">
        <v>2119</v>
      </c>
      <c r="G1967" s="42" t="s">
        <v>2108</v>
      </c>
      <c r="H1967" s="43" t="s">
        <v>3956</v>
      </c>
      <c r="I1967" s="273">
        <v>10951</v>
      </c>
      <c r="J1967" s="272">
        <v>1575</v>
      </c>
      <c r="K1967" s="235">
        <v>130</v>
      </c>
      <c r="L1967" s="170">
        <v>1623.64</v>
      </c>
      <c r="M1967" s="24">
        <f t="shared" si="205"/>
        <v>1.1871062E-2</v>
      </c>
      <c r="N1967" s="24">
        <f t="shared" si="206"/>
        <v>1.1515436E-2</v>
      </c>
      <c r="O1967" s="44">
        <f t="shared" si="207"/>
        <v>2.7971909999999998E-4</v>
      </c>
      <c r="P1967" s="20">
        <f t="shared" si="201"/>
        <v>41957</v>
      </c>
      <c r="Q1967" s="132"/>
      <c r="R1967" s="127"/>
      <c r="S1967" s="127"/>
      <c r="T1967" s="381"/>
      <c r="U1967" s="415"/>
      <c r="V1967" s="338"/>
      <c r="W1967" s="371"/>
      <c r="X1967" s="306"/>
      <c r="Y1967" s="307"/>
      <c r="Z1967" s="311"/>
      <c r="AA1967" s="339"/>
      <c r="AB1967" s="304"/>
      <c r="AC1967" s="351"/>
      <c r="AD1967" s="351"/>
      <c r="AE1967" s="360"/>
      <c r="AF1967" s="361"/>
      <c r="AG1967" s="351"/>
    </row>
    <row r="1968" spans="1:33" ht="15" hidden="1">
      <c r="A1968" s="76" t="s">
        <v>6754</v>
      </c>
      <c r="B1968" s="39" t="s">
        <v>4557</v>
      </c>
      <c r="C1968" s="40" t="s">
        <v>2286</v>
      </c>
      <c r="D1968" s="40" t="s">
        <v>2122</v>
      </c>
      <c r="E1968" s="40" t="s">
        <v>2172</v>
      </c>
      <c r="F1968" s="40" t="s">
        <v>2119</v>
      </c>
      <c r="G1968" s="42" t="s">
        <v>2108</v>
      </c>
      <c r="H1968" s="43" t="s">
        <v>3957</v>
      </c>
      <c r="I1968" s="273">
        <v>11488</v>
      </c>
      <c r="J1968" s="272">
        <v>1668</v>
      </c>
      <c r="K1968" s="235">
        <v>90</v>
      </c>
      <c r="L1968" s="170">
        <v>1282.81</v>
      </c>
      <c r="M1968" s="24">
        <f t="shared" si="205"/>
        <v>7.8342618000000006E-3</v>
      </c>
      <c r="N1968" s="24">
        <f t="shared" si="206"/>
        <v>1.01866595E-2</v>
      </c>
      <c r="O1968" s="44">
        <f t="shared" si="207"/>
        <v>2.4744209999999999E-4</v>
      </c>
      <c r="P1968" s="20">
        <f t="shared" si="201"/>
        <v>37116</v>
      </c>
      <c r="Q1968" s="132"/>
      <c r="R1968" s="127"/>
      <c r="S1968" s="127"/>
      <c r="T1968" s="381"/>
      <c r="U1968" s="415"/>
      <c r="V1968" s="338"/>
      <c r="W1968" s="371"/>
      <c r="X1968" s="306"/>
      <c r="Y1968" s="307"/>
      <c r="Z1968" s="311"/>
      <c r="AA1968" s="339"/>
      <c r="AB1968" s="304"/>
      <c r="AC1968" s="351"/>
      <c r="AD1968" s="351"/>
      <c r="AE1968" s="360"/>
      <c r="AF1968" s="361"/>
      <c r="AG1968" s="351"/>
    </row>
    <row r="1969" spans="1:33" ht="15" hidden="1">
      <c r="A1969" s="76" t="s">
        <v>6755</v>
      </c>
      <c r="B1969" s="39" t="s">
        <v>4558</v>
      </c>
      <c r="C1969" s="40" t="s">
        <v>2286</v>
      </c>
      <c r="D1969" s="40" t="s">
        <v>2122</v>
      </c>
      <c r="E1969" s="40" t="s">
        <v>2174</v>
      </c>
      <c r="F1969" s="40" t="s">
        <v>2119</v>
      </c>
      <c r="G1969" s="42" t="s">
        <v>2108</v>
      </c>
      <c r="H1969" s="43" t="s">
        <v>3958</v>
      </c>
      <c r="I1969" s="273">
        <v>9372</v>
      </c>
      <c r="J1969" s="272">
        <v>1339</v>
      </c>
      <c r="K1969" s="235">
        <v>257</v>
      </c>
      <c r="L1969" s="170">
        <v>655.48</v>
      </c>
      <c r="M1969" s="24">
        <f t="shared" ref="M1969:M2000" si="208" xml:space="preserve"> ROUNDDOWN(K1969/I1969,10)</f>
        <v>2.7422108399999999E-2</v>
      </c>
      <c r="N1969" s="24">
        <f t="shared" ref="N1969:N2000" si="209">ROUNDDOWN(J1969*M1969/L1969,10)</f>
        <v>5.6017274499999999E-2</v>
      </c>
      <c r="O1969" s="44">
        <f t="shared" ref="O1969:O2000" si="210">ROUNDDOWN(N1969/$N$2499,10)</f>
        <v>1.3607044E-3</v>
      </c>
      <c r="P1969" s="20">
        <f t="shared" si="201"/>
        <v>204105</v>
      </c>
      <c r="Q1969" s="132"/>
      <c r="R1969" s="127"/>
      <c r="S1969" s="127"/>
      <c r="T1969" s="381"/>
      <c r="U1969" s="415"/>
      <c r="V1969" s="338"/>
      <c r="W1969" s="371"/>
      <c r="X1969" s="306"/>
      <c r="Y1969" s="307"/>
      <c r="Z1969" s="311"/>
      <c r="AA1969" s="339"/>
      <c r="AB1969" s="304"/>
      <c r="AC1969" s="351"/>
      <c r="AD1969" s="351"/>
      <c r="AE1969" s="360"/>
      <c r="AF1969" s="361"/>
      <c r="AG1969" s="351"/>
    </row>
    <row r="1970" spans="1:33" ht="15" hidden="1">
      <c r="A1970" s="76" t="s">
        <v>6756</v>
      </c>
      <c r="B1970" s="39" t="s">
        <v>4559</v>
      </c>
      <c r="C1970" s="40" t="s">
        <v>2286</v>
      </c>
      <c r="D1970" s="40" t="s">
        <v>2122</v>
      </c>
      <c r="E1970" s="40" t="s">
        <v>2175</v>
      </c>
      <c r="F1970" s="40" t="s">
        <v>2119</v>
      </c>
      <c r="G1970" s="42" t="s">
        <v>2108</v>
      </c>
      <c r="H1970" s="43" t="s">
        <v>3959</v>
      </c>
      <c r="I1970" s="273">
        <v>16482</v>
      </c>
      <c r="J1970" s="272">
        <v>2634</v>
      </c>
      <c r="K1970" s="235">
        <v>138</v>
      </c>
      <c r="L1970" s="170">
        <v>1765.06</v>
      </c>
      <c r="M1970" s="24">
        <f t="shared" si="208"/>
        <v>8.3727702000000008E-3</v>
      </c>
      <c r="N1970" s="24">
        <f t="shared" si="209"/>
        <v>1.24946895E-2</v>
      </c>
      <c r="O1970" s="44">
        <f t="shared" si="210"/>
        <v>3.0350599999999999E-4</v>
      </c>
      <c r="P1970" s="20">
        <f t="shared" si="201"/>
        <v>45525</v>
      </c>
      <c r="Q1970" s="132"/>
      <c r="R1970" s="127"/>
      <c r="S1970" s="127"/>
      <c r="T1970" s="381"/>
      <c r="U1970" s="415"/>
      <c r="V1970" s="338"/>
      <c r="W1970" s="371"/>
      <c r="X1970" s="306"/>
      <c r="Y1970" s="307"/>
      <c r="Z1970" s="311"/>
      <c r="AA1970" s="339"/>
      <c r="AB1970" s="304"/>
      <c r="AC1970" s="351"/>
      <c r="AD1970" s="351"/>
      <c r="AE1970" s="360"/>
      <c r="AF1970" s="361"/>
      <c r="AG1970" s="351"/>
    </row>
    <row r="1971" spans="1:33" ht="15" hidden="1">
      <c r="A1971" s="76" t="s">
        <v>6757</v>
      </c>
      <c r="B1971" s="39" t="s">
        <v>4560</v>
      </c>
      <c r="C1971" s="40" t="s">
        <v>2286</v>
      </c>
      <c r="D1971" s="40" t="s">
        <v>2122</v>
      </c>
      <c r="E1971" s="40" t="s">
        <v>2177</v>
      </c>
      <c r="F1971" s="40" t="s">
        <v>2119</v>
      </c>
      <c r="G1971" s="42" t="s">
        <v>2108</v>
      </c>
      <c r="H1971" s="43" t="s">
        <v>3960</v>
      </c>
      <c r="I1971" s="273">
        <v>9539</v>
      </c>
      <c r="J1971" s="272">
        <v>1067</v>
      </c>
      <c r="K1971" s="235">
        <v>167</v>
      </c>
      <c r="L1971" s="170">
        <v>3897.48</v>
      </c>
      <c r="M1971" s="24">
        <f t="shared" si="208"/>
        <v>1.7507076199999999E-2</v>
      </c>
      <c r="N1971" s="24">
        <f t="shared" si="209"/>
        <v>4.7928533999999998E-3</v>
      </c>
      <c r="O1971" s="44">
        <f t="shared" si="210"/>
        <v>1.164222E-4</v>
      </c>
      <c r="P1971" s="20">
        <f t="shared" si="201"/>
        <v>17463</v>
      </c>
      <c r="Q1971" s="132"/>
      <c r="R1971" s="127"/>
      <c r="S1971" s="127"/>
      <c r="T1971" s="381"/>
      <c r="U1971" s="415"/>
      <c r="V1971" s="338"/>
      <c r="W1971" s="371"/>
      <c r="X1971" s="306"/>
      <c r="Y1971" s="307"/>
      <c r="Z1971" s="311"/>
      <c r="AA1971" s="339"/>
      <c r="AB1971" s="304"/>
      <c r="AC1971" s="351"/>
      <c r="AD1971" s="351"/>
      <c r="AE1971" s="360"/>
      <c r="AF1971" s="361"/>
      <c r="AG1971" s="351"/>
    </row>
    <row r="1972" spans="1:33" ht="15" hidden="1">
      <c r="A1972" s="76" t="s">
        <v>6758</v>
      </c>
      <c r="B1972" s="39" t="s">
        <v>4561</v>
      </c>
      <c r="C1972" s="40" t="s">
        <v>2286</v>
      </c>
      <c r="D1972" s="40" t="s">
        <v>2122</v>
      </c>
      <c r="E1972" s="40" t="s">
        <v>2179</v>
      </c>
      <c r="F1972" s="40" t="s">
        <v>2119</v>
      </c>
      <c r="G1972" s="42" t="s">
        <v>2108</v>
      </c>
      <c r="H1972" s="43" t="s">
        <v>3961</v>
      </c>
      <c r="I1972" s="273">
        <v>16476</v>
      </c>
      <c r="J1972" s="272">
        <v>2460</v>
      </c>
      <c r="K1972" s="235">
        <v>105</v>
      </c>
      <c r="L1972" s="170">
        <v>1434.24</v>
      </c>
      <c r="M1972" s="24">
        <f t="shared" si="208"/>
        <v>6.3729060000000002E-3</v>
      </c>
      <c r="N1972" s="24">
        <f t="shared" si="209"/>
        <v>1.09307708E-2</v>
      </c>
      <c r="O1972" s="44">
        <f t="shared" si="210"/>
        <v>2.6551709999999998E-4</v>
      </c>
      <c r="P1972" s="20">
        <f t="shared" si="201"/>
        <v>39827</v>
      </c>
      <c r="Q1972" s="132"/>
      <c r="R1972" s="127"/>
      <c r="S1972" s="127"/>
      <c r="T1972" s="381"/>
      <c r="U1972" s="415"/>
      <c r="V1972" s="338"/>
      <c r="W1972" s="371"/>
      <c r="X1972" s="306"/>
      <c r="Y1972" s="307"/>
      <c r="Z1972" s="311"/>
      <c r="AA1972" s="339"/>
      <c r="AB1972" s="304"/>
      <c r="AC1972" s="351"/>
      <c r="AD1972" s="351"/>
      <c r="AE1972" s="360"/>
      <c r="AF1972" s="361"/>
      <c r="AG1972" s="351"/>
    </row>
    <row r="1973" spans="1:33" ht="15" hidden="1">
      <c r="A1973" s="76" t="s">
        <v>6759</v>
      </c>
      <c r="B1973" s="39" t="s">
        <v>4562</v>
      </c>
      <c r="C1973" s="40" t="s">
        <v>2286</v>
      </c>
      <c r="D1973" s="40" t="s">
        <v>2122</v>
      </c>
      <c r="E1973" s="40" t="s">
        <v>2211</v>
      </c>
      <c r="F1973" s="40" t="s">
        <v>2119</v>
      </c>
      <c r="G1973" s="42" t="s">
        <v>2108</v>
      </c>
      <c r="H1973" s="43" t="s">
        <v>3962</v>
      </c>
      <c r="I1973" s="273">
        <v>4799</v>
      </c>
      <c r="J1973" s="272">
        <v>690</v>
      </c>
      <c r="K1973" s="235">
        <v>57</v>
      </c>
      <c r="L1973" s="170">
        <v>872.49</v>
      </c>
      <c r="M1973" s="24">
        <f t="shared" si="208"/>
        <v>1.1877474400000001E-2</v>
      </c>
      <c r="N1973" s="24">
        <f t="shared" si="209"/>
        <v>9.3931819000000003E-3</v>
      </c>
      <c r="O1973" s="44">
        <f t="shared" si="210"/>
        <v>2.2816789999999999E-4</v>
      </c>
      <c r="P1973" s="20">
        <f t="shared" si="201"/>
        <v>34225</v>
      </c>
      <c r="Q1973" s="132"/>
      <c r="R1973" s="153"/>
      <c r="S1973" s="127"/>
      <c r="T1973" s="401"/>
      <c r="U1973" s="415"/>
      <c r="V1973" s="338"/>
      <c r="W1973" s="371"/>
      <c r="X1973" s="306"/>
      <c r="Y1973" s="307"/>
      <c r="Z1973" s="311"/>
      <c r="AA1973" s="339"/>
      <c r="AB1973" s="304"/>
      <c r="AC1973" s="351"/>
      <c r="AD1973" s="351"/>
      <c r="AE1973" s="360"/>
      <c r="AF1973" s="361"/>
      <c r="AG1973" s="351"/>
    </row>
    <row r="1974" spans="1:33" ht="15" hidden="1">
      <c r="A1974" s="76" t="s">
        <v>6760</v>
      </c>
      <c r="B1974" s="39" t="s">
        <v>4563</v>
      </c>
      <c r="C1974" s="40" t="s">
        <v>2286</v>
      </c>
      <c r="D1974" s="40" t="s">
        <v>2122</v>
      </c>
      <c r="E1974" s="40" t="s">
        <v>2215</v>
      </c>
      <c r="F1974" s="40" t="s">
        <v>2119</v>
      </c>
      <c r="G1974" s="42" t="s">
        <v>2108</v>
      </c>
      <c r="H1974" s="43" t="s">
        <v>3963</v>
      </c>
      <c r="I1974" s="273">
        <v>5635</v>
      </c>
      <c r="J1974" s="272">
        <v>718</v>
      </c>
      <c r="K1974" s="235">
        <v>166</v>
      </c>
      <c r="L1974" s="170">
        <v>809.51</v>
      </c>
      <c r="M1974" s="24">
        <f t="shared" si="208"/>
        <v>2.9458740000000001E-2</v>
      </c>
      <c r="N1974" s="24">
        <f t="shared" si="209"/>
        <v>2.61286152E-2</v>
      </c>
      <c r="O1974" s="44">
        <f t="shared" si="210"/>
        <v>6.3468490000000003E-4</v>
      </c>
      <c r="P1974" s="20">
        <f t="shared" si="201"/>
        <v>95202</v>
      </c>
      <c r="Q1974" s="132"/>
      <c r="R1974" s="127"/>
      <c r="S1974" s="127"/>
      <c r="T1974" s="381"/>
      <c r="U1974" s="415"/>
      <c r="V1974" s="338"/>
      <c r="W1974" s="371"/>
      <c r="X1974" s="306"/>
      <c r="Y1974" s="307"/>
      <c r="Z1974" s="311"/>
      <c r="AA1974" s="339"/>
      <c r="AB1974" s="304"/>
      <c r="AC1974" s="351"/>
      <c r="AD1974" s="351"/>
      <c r="AE1974" s="360"/>
      <c r="AF1974" s="361"/>
      <c r="AG1974" s="351"/>
    </row>
    <row r="1975" spans="1:33" ht="15" hidden="1">
      <c r="A1975" s="76" t="s">
        <v>6761</v>
      </c>
      <c r="B1975" s="39" t="s">
        <v>4564</v>
      </c>
      <c r="C1975" s="40" t="s">
        <v>2286</v>
      </c>
      <c r="D1975" s="40" t="s">
        <v>2122</v>
      </c>
      <c r="E1975" s="40" t="s">
        <v>2222</v>
      </c>
      <c r="F1975" s="40" t="s">
        <v>2119</v>
      </c>
      <c r="G1975" s="42" t="s">
        <v>2108</v>
      </c>
      <c r="H1975" s="43" t="s">
        <v>3964</v>
      </c>
      <c r="I1975" s="273">
        <v>7838</v>
      </c>
      <c r="J1975" s="272">
        <v>1098</v>
      </c>
      <c r="K1975" s="235">
        <v>36</v>
      </c>
      <c r="L1975" s="170">
        <v>4457.63</v>
      </c>
      <c r="M1975" s="24">
        <f t="shared" si="208"/>
        <v>4.5930084000000001E-3</v>
      </c>
      <c r="N1975" s="24">
        <f t="shared" si="209"/>
        <v>1.1313463E-3</v>
      </c>
      <c r="O1975" s="44">
        <f t="shared" si="210"/>
        <v>2.7481300000000001E-5</v>
      </c>
      <c r="P1975" s="20">
        <f t="shared" si="201"/>
        <v>4122</v>
      </c>
      <c r="Q1975" s="132"/>
      <c r="R1975" s="127"/>
      <c r="S1975" s="127"/>
      <c r="T1975" s="381"/>
      <c r="U1975" s="415"/>
      <c r="V1975" s="338"/>
      <c r="W1975" s="371"/>
      <c r="X1975" s="306"/>
      <c r="Y1975" s="307"/>
      <c r="Z1975" s="311"/>
      <c r="AA1975" s="339"/>
      <c r="AB1975" s="304"/>
      <c r="AC1975" s="351"/>
      <c r="AD1975" s="351"/>
      <c r="AE1975" s="360"/>
      <c r="AF1975" s="361"/>
      <c r="AG1975" s="351"/>
    </row>
    <row r="1976" spans="1:33" ht="15" hidden="1">
      <c r="A1976" s="76" t="s">
        <v>6762</v>
      </c>
      <c r="B1976" s="39" t="s">
        <v>4565</v>
      </c>
      <c r="C1976" s="40" t="s">
        <v>2286</v>
      </c>
      <c r="D1976" s="40" t="s">
        <v>2122</v>
      </c>
      <c r="E1976" s="40" t="s">
        <v>2228</v>
      </c>
      <c r="F1976" s="40" t="s">
        <v>2119</v>
      </c>
      <c r="G1976" s="42" t="s">
        <v>2108</v>
      </c>
      <c r="H1976" s="43" t="s">
        <v>3965</v>
      </c>
      <c r="I1976" s="273">
        <v>10735</v>
      </c>
      <c r="J1976" s="272">
        <v>1602</v>
      </c>
      <c r="K1976" s="235">
        <v>213</v>
      </c>
      <c r="L1976" s="170">
        <v>1199.51</v>
      </c>
      <c r="M1976" s="24">
        <f t="shared" si="208"/>
        <v>1.98416394E-2</v>
      </c>
      <c r="N1976" s="24">
        <f t="shared" si="209"/>
        <v>2.6499409099999999E-2</v>
      </c>
      <c r="O1976" s="44">
        <f t="shared" si="210"/>
        <v>6.436918E-4</v>
      </c>
      <c r="P1976" s="20">
        <f t="shared" si="201"/>
        <v>96553</v>
      </c>
      <c r="Q1976" s="132"/>
      <c r="R1976" s="127"/>
      <c r="S1976" s="127"/>
      <c r="T1976" s="381"/>
      <c r="U1976" s="415"/>
      <c r="V1976" s="338"/>
      <c r="W1976" s="371"/>
      <c r="X1976" s="306"/>
      <c r="Y1976" s="307"/>
      <c r="Z1976" s="311"/>
      <c r="AA1976" s="339"/>
      <c r="AB1976" s="304"/>
      <c r="AC1976" s="351"/>
      <c r="AD1976" s="351"/>
      <c r="AE1976" s="360"/>
      <c r="AF1976" s="361"/>
      <c r="AG1976" s="351"/>
    </row>
    <row r="1977" spans="1:33" ht="15" hidden="1">
      <c r="A1977" s="76" t="s">
        <v>6763</v>
      </c>
      <c r="B1977" s="39" t="s">
        <v>4566</v>
      </c>
      <c r="C1977" s="40" t="s">
        <v>2286</v>
      </c>
      <c r="D1977" s="40" t="s">
        <v>2122</v>
      </c>
      <c r="E1977" s="40" t="s">
        <v>2234</v>
      </c>
      <c r="F1977" s="40" t="s">
        <v>2119</v>
      </c>
      <c r="G1977" s="42" t="s">
        <v>2108</v>
      </c>
      <c r="H1977" s="43" t="s">
        <v>3966</v>
      </c>
      <c r="I1977" s="273">
        <v>12981</v>
      </c>
      <c r="J1977" s="272">
        <v>1611</v>
      </c>
      <c r="K1977" s="235">
        <v>93</v>
      </c>
      <c r="L1977" s="170">
        <v>1319.85</v>
      </c>
      <c r="M1977" s="24">
        <f t="shared" si="208"/>
        <v>7.1643169999999999E-3</v>
      </c>
      <c r="N1977" s="24">
        <f t="shared" si="209"/>
        <v>8.7447168999999995E-3</v>
      </c>
      <c r="O1977" s="44">
        <f t="shared" si="210"/>
        <v>2.124161E-4</v>
      </c>
      <c r="P1977" s="20">
        <f t="shared" si="201"/>
        <v>31862</v>
      </c>
      <c r="Q1977" s="132"/>
      <c r="R1977" s="127"/>
      <c r="S1977" s="127"/>
      <c r="T1977" s="381"/>
      <c r="U1977" s="415"/>
      <c r="V1977" s="338"/>
      <c r="W1977" s="371"/>
      <c r="X1977" s="306"/>
      <c r="Y1977" s="307"/>
      <c r="Z1977" s="311"/>
      <c r="AA1977" s="339"/>
      <c r="AB1977" s="304"/>
      <c r="AC1977" s="351"/>
      <c r="AD1977" s="351"/>
      <c r="AE1977" s="360"/>
      <c r="AF1977" s="361"/>
      <c r="AG1977" s="351"/>
    </row>
    <row r="1978" spans="1:33" ht="15" hidden="1">
      <c r="A1978" s="76" t="s">
        <v>6764</v>
      </c>
      <c r="B1978" s="39" t="s">
        <v>4567</v>
      </c>
      <c r="C1978" s="40" t="s">
        <v>2286</v>
      </c>
      <c r="D1978" s="40" t="s">
        <v>2124</v>
      </c>
      <c r="E1978" s="40" t="s">
        <v>2116</v>
      </c>
      <c r="F1978" s="40" t="s">
        <v>2119</v>
      </c>
      <c r="G1978" s="42" t="s">
        <v>2108</v>
      </c>
      <c r="H1978" s="43" t="s">
        <v>3967</v>
      </c>
      <c r="I1978" s="273">
        <v>4476</v>
      </c>
      <c r="J1978" s="272">
        <v>563</v>
      </c>
      <c r="K1978" s="235">
        <v>68</v>
      </c>
      <c r="L1978" s="170">
        <v>788.88</v>
      </c>
      <c r="M1978" s="24">
        <f t="shared" si="208"/>
        <v>1.5192135799999999E-2</v>
      </c>
      <c r="N1978" s="24">
        <f t="shared" si="209"/>
        <v>1.08421717E-2</v>
      </c>
      <c r="O1978" s="44">
        <f t="shared" si="210"/>
        <v>2.63365E-4</v>
      </c>
      <c r="P1978" s="20">
        <f t="shared" si="201"/>
        <v>39504</v>
      </c>
      <c r="Q1978" s="132"/>
      <c r="R1978" s="127"/>
      <c r="S1978" s="127"/>
      <c r="T1978" s="381"/>
      <c r="U1978" s="415"/>
      <c r="V1978" s="330"/>
      <c r="W1978" s="371"/>
      <c r="X1978" s="306"/>
      <c r="Y1978" s="307"/>
      <c r="Z1978" s="311"/>
      <c r="AA1978" s="339"/>
      <c r="AB1978" s="304"/>
      <c r="AC1978" s="351"/>
      <c r="AD1978" s="351"/>
      <c r="AE1978" s="360"/>
      <c r="AF1978" s="361"/>
      <c r="AG1978" s="351"/>
    </row>
    <row r="1979" spans="1:33" ht="15" hidden="1">
      <c r="A1979" s="76" t="s">
        <v>6765</v>
      </c>
      <c r="B1979" s="39" t="s">
        <v>4568</v>
      </c>
      <c r="C1979" s="40" t="s">
        <v>2286</v>
      </c>
      <c r="D1979" s="40" t="s">
        <v>2124</v>
      </c>
      <c r="E1979" s="40" t="s">
        <v>2115</v>
      </c>
      <c r="F1979" s="40" t="s">
        <v>2119</v>
      </c>
      <c r="G1979" s="42" t="s">
        <v>2108</v>
      </c>
      <c r="H1979" s="43" t="s">
        <v>3968</v>
      </c>
      <c r="I1979" s="273">
        <v>4624</v>
      </c>
      <c r="J1979" s="272">
        <v>604</v>
      </c>
      <c r="K1979" s="235">
        <v>108</v>
      </c>
      <c r="L1979" s="170">
        <v>784.68</v>
      </c>
      <c r="M1979" s="24">
        <f t="shared" si="208"/>
        <v>2.3356401299999999E-2</v>
      </c>
      <c r="N1979" s="24">
        <f t="shared" si="209"/>
        <v>1.79783687E-2</v>
      </c>
      <c r="O1979" s="44">
        <f t="shared" si="210"/>
        <v>4.3670889999999999E-4</v>
      </c>
      <c r="P1979" s="20">
        <f t="shared" si="201"/>
        <v>65506</v>
      </c>
      <c r="Q1979" s="132"/>
      <c r="R1979" s="127"/>
      <c r="S1979" s="127"/>
      <c r="T1979" s="381"/>
      <c r="U1979" s="415"/>
      <c r="V1979" s="338"/>
      <c r="W1979" s="371"/>
      <c r="X1979" s="306"/>
      <c r="Y1979" s="307"/>
      <c r="Z1979" s="311"/>
      <c r="AA1979" s="339"/>
      <c r="AB1979" s="304"/>
      <c r="AC1979" s="351"/>
      <c r="AD1979" s="351"/>
      <c r="AE1979" s="360"/>
      <c r="AF1979" s="361"/>
      <c r="AG1979" s="351"/>
    </row>
    <row r="1980" spans="1:33" ht="15" hidden="1">
      <c r="A1980" s="76" t="s">
        <v>6766</v>
      </c>
      <c r="B1980" s="39" t="s">
        <v>4569</v>
      </c>
      <c r="C1980" s="40" t="s">
        <v>2286</v>
      </c>
      <c r="D1980" s="40" t="s">
        <v>2124</v>
      </c>
      <c r="E1980" s="40" t="s">
        <v>2120</v>
      </c>
      <c r="F1980" s="40">
        <v>3</v>
      </c>
      <c r="G1980" s="42" t="s">
        <v>2109</v>
      </c>
      <c r="H1980" s="43" t="s">
        <v>3969</v>
      </c>
      <c r="I1980" s="273">
        <v>35422</v>
      </c>
      <c r="J1980" s="272">
        <v>4191</v>
      </c>
      <c r="K1980" s="235">
        <v>154</v>
      </c>
      <c r="L1980" s="170">
        <v>1605.82</v>
      </c>
      <c r="M1980" s="24">
        <f t="shared" si="208"/>
        <v>4.3475804999999999E-3</v>
      </c>
      <c r="N1980" s="24">
        <f t="shared" si="209"/>
        <v>1.1346670099999999E-2</v>
      </c>
      <c r="O1980" s="44">
        <f t="shared" si="210"/>
        <v>2.7561970000000003E-4</v>
      </c>
      <c r="P1980" s="20">
        <f t="shared" si="201"/>
        <v>41342</v>
      </c>
      <c r="Q1980" s="132"/>
      <c r="R1980" s="127"/>
      <c r="S1980" s="127"/>
      <c r="T1980" s="381"/>
      <c r="U1980" s="415"/>
      <c r="V1980" s="330"/>
      <c r="W1980" s="371"/>
      <c r="X1980" s="306"/>
      <c r="Y1980" s="307"/>
      <c r="Z1980" s="311"/>
      <c r="AA1980" s="339"/>
      <c r="AB1980" s="304"/>
      <c r="AC1980" s="351"/>
      <c r="AD1980" s="351"/>
      <c r="AE1980" s="360"/>
      <c r="AF1980" s="361"/>
      <c r="AG1980" s="351"/>
    </row>
    <row r="1981" spans="1:33" ht="15" hidden="1">
      <c r="A1981" s="76" t="s">
        <v>6767</v>
      </c>
      <c r="B1981" s="39" t="s">
        <v>4570</v>
      </c>
      <c r="C1981" s="40" t="s">
        <v>2286</v>
      </c>
      <c r="D1981" s="40" t="s">
        <v>2124</v>
      </c>
      <c r="E1981" s="40" t="s">
        <v>2122</v>
      </c>
      <c r="F1981" s="40" t="s">
        <v>2119</v>
      </c>
      <c r="G1981" s="42" t="s">
        <v>2108</v>
      </c>
      <c r="H1981" s="43" t="s">
        <v>3970</v>
      </c>
      <c r="I1981" s="273">
        <v>8952</v>
      </c>
      <c r="J1981" s="272">
        <v>1218</v>
      </c>
      <c r="K1981" s="235">
        <v>286</v>
      </c>
      <c r="L1981" s="170">
        <v>656.15</v>
      </c>
      <c r="M1981" s="24">
        <f t="shared" si="208"/>
        <v>3.1948167999999999E-2</v>
      </c>
      <c r="N1981" s="24">
        <f t="shared" si="209"/>
        <v>5.9304836700000002E-2</v>
      </c>
      <c r="O1981" s="44">
        <f t="shared" si="210"/>
        <v>1.4405619E-3</v>
      </c>
      <c r="P1981" s="20">
        <f t="shared" si="201"/>
        <v>216084</v>
      </c>
      <c r="Q1981" s="132"/>
      <c r="R1981" s="127"/>
      <c r="S1981" s="127"/>
      <c r="T1981" s="381"/>
      <c r="U1981" s="415"/>
      <c r="V1981" s="338"/>
      <c r="W1981" s="371"/>
      <c r="X1981" s="306"/>
      <c r="Y1981" s="307"/>
      <c r="Z1981" s="311"/>
      <c r="AA1981" s="339"/>
      <c r="AB1981" s="304"/>
      <c r="AC1981" s="351"/>
      <c r="AD1981" s="351"/>
      <c r="AE1981" s="360"/>
      <c r="AF1981" s="361"/>
      <c r="AG1981" s="351"/>
    </row>
    <row r="1982" spans="1:33" ht="15" hidden="1">
      <c r="A1982" s="76" t="s">
        <v>6768</v>
      </c>
      <c r="B1982" s="39" t="s">
        <v>4571</v>
      </c>
      <c r="C1982" s="40" t="s">
        <v>2286</v>
      </c>
      <c r="D1982" s="40" t="s">
        <v>2124</v>
      </c>
      <c r="E1982" s="40" t="s">
        <v>2124</v>
      </c>
      <c r="F1982" s="40" t="s">
        <v>2119</v>
      </c>
      <c r="G1982" s="42" t="s">
        <v>2108</v>
      </c>
      <c r="H1982" s="43" t="s">
        <v>3971</v>
      </c>
      <c r="I1982" s="273">
        <v>3108</v>
      </c>
      <c r="J1982" s="272">
        <v>375</v>
      </c>
      <c r="K1982" s="235">
        <v>71</v>
      </c>
      <c r="L1982" s="170">
        <v>928.13</v>
      </c>
      <c r="M1982" s="24">
        <f t="shared" si="208"/>
        <v>2.2844272799999999E-2</v>
      </c>
      <c r="N1982" s="24">
        <f t="shared" si="209"/>
        <v>9.2299593999999995E-3</v>
      </c>
      <c r="O1982" s="44">
        <f t="shared" si="210"/>
        <v>2.242031E-4</v>
      </c>
      <c r="P1982" s="20">
        <f t="shared" si="201"/>
        <v>33630</v>
      </c>
      <c r="Q1982" s="132"/>
      <c r="R1982" s="127"/>
      <c r="S1982" s="127"/>
      <c r="T1982" s="381"/>
      <c r="U1982" s="415"/>
      <c r="V1982" s="338"/>
      <c r="W1982" s="371"/>
      <c r="X1982" s="306"/>
      <c r="Y1982" s="307"/>
      <c r="Z1982" s="311"/>
      <c r="AA1982" s="339"/>
      <c r="AB1982" s="304"/>
      <c r="AC1982" s="351"/>
      <c r="AD1982" s="351"/>
      <c r="AE1982" s="360"/>
      <c r="AF1982" s="361"/>
      <c r="AG1982" s="351"/>
    </row>
    <row r="1983" spans="1:33" ht="15" hidden="1">
      <c r="A1983" s="76" t="s">
        <v>6769</v>
      </c>
      <c r="B1983" s="39" t="s">
        <v>4572</v>
      </c>
      <c r="C1983" s="40" t="s">
        <v>2286</v>
      </c>
      <c r="D1983" s="40" t="s">
        <v>2124</v>
      </c>
      <c r="E1983" s="40" t="s">
        <v>2126</v>
      </c>
      <c r="F1983" s="40" t="s">
        <v>2119</v>
      </c>
      <c r="G1983" s="42" t="s">
        <v>2108</v>
      </c>
      <c r="H1983" s="43" t="s">
        <v>3972</v>
      </c>
      <c r="I1983" s="273">
        <v>3340</v>
      </c>
      <c r="J1983" s="272">
        <v>403</v>
      </c>
      <c r="K1983" s="235">
        <v>83</v>
      </c>
      <c r="L1983" s="170">
        <v>757.26</v>
      </c>
      <c r="M1983" s="24">
        <f t="shared" si="208"/>
        <v>2.4850299400000001E-2</v>
      </c>
      <c r="N1983" s="24">
        <f t="shared" si="209"/>
        <v>1.32248773E-2</v>
      </c>
      <c r="O1983" s="44">
        <f t="shared" si="210"/>
        <v>3.2124280000000001E-4</v>
      </c>
      <c r="P1983" s="20">
        <f t="shared" si="201"/>
        <v>48186</v>
      </c>
      <c r="Q1983" s="132"/>
      <c r="R1983" s="127"/>
      <c r="S1983" s="127"/>
      <c r="T1983" s="381"/>
      <c r="U1983" s="415"/>
      <c r="V1983" s="338"/>
      <c r="W1983" s="371"/>
      <c r="X1983" s="306"/>
      <c r="Y1983" s="307"/>
      <c r="Z1983" s="311"/>
      <c r="AA1983" s="339"/>
      <c r="AB1983" s="304"/>
      <c r="AC1983" s="351"/>
      <c r="AD1983" s="351"/>
      <c r="AE1983" s="360"/>
      <c r="AF1983" s="361"/>
      <c r="AG1983" s="351"/>
    </row>
    <row r="1984" spans="1:33" ht="15" hidden="1">
      <c r="A1984" s="76" t="s">
        <v>6770</v>
      </c>
      <c r="B1984" s="39" t="s">
        <v>4573</v>
      </c>
      <c r="C1984" s="40" t="s">
        <v>2286</v>
      </c>
      <c r="D1984" s="40" t="s">
        <v>2124</v>
      </c>
      <c r="E1984" s="40" t="s">
        <v>2133</v>
      </c>
      <c r="F1984" s="40" t="s">
        <v>2119</v>
      </c>
      <c r="G1984" s="42" t="s">
        <v>2108</v>
      </c>
      <c r="H1984" s="43" t="s">
        <v>3973</v>
      </c>
      <c r="I1984" s="273">
        <v>3791</v>
      </c>
      <c r="J1984" s="272">
        <v>583</v>
      </c>
      <c r="K1984" s="235">
        <v>160</v>
      </c>
      <c r="L1984" s="170">
        <v>666.68</v>
      </c>
      <c r="M1984" s="24">
        <f t="shared" si="208"/>
        <v>4.2205222799999997E-2</v>
      </c>
      <c r="N1984" s="24">
        <f t="shared" si="209"/>
        <v>3.6907729100000002E-2</v>
      </c>
      <c r="O1984" s="44">
        <f t="shared" si="210"/>
        <v>8.9651819999999997E-4</v>
      </c>
      <c r="P1984" s="20">
        <f t="shared" si="201"/>
        <v>134477</v>
      </c>
      <c r="Q1984" s="132"/>
      <c r="R1984" s="127"/>
      <c r="S1984" s="127"/>
      <c r="T1984" s="381"/>
      <c r="U1984" s="415"/>
      <c r="V1984" s="338"/>
      <c r="W1984" s="371"/>
      <c r="X1984" s="306"/>
      <c r="Y1984" s="307"/>
      <c r="Z1984" s="311"/>
      <c r="AA1984" s="339"/>
      <c r="AB1984" s="304"/>
      <c r="AC1984" s="351"/>
      <c r="AD1984" s="351"/>
      <c r="AE1984" s="360"/>
      <c r="AF1984" s="361"/>
      <c r="AG1984" s="351"/>
    </row>
    <row r="1985" spans="1:33" ht="15" hidden="1">
      <c r="A1985" s="76" t="s">
        <v>6771</v>
      </c>
      <c r="B1985" s="39" t="s">
        <v>4574</v>
      </c>
      <c r="C1985" s="40" t="s">
        <v>2286</v>
      </c>
      <c r="D1985" s="40" t="s">
        <v>2124</v>
      </c>
      <c r="E1985" s="40" t="s">
        <v>2157</v>
      </c>
      <c r="F1985" s="40">
        <v>3</v>
      </c>
      <c r="G1985" s="42" t="s">
        <v>2109</v>
      </c>
      <c r="H1985" s="43" t="s">
        <v>3974</v>
      </c>
      <c r="I1985" s="273">
        <v>16935</v>
      </c>
      <c r="J1985" s="272">
        <v>1864</v>
      </c>
      <c r="K1985" s="235">
        <v>158</v>
      </c>
      <c r="L1985" s="170">
        <v>1000.7</v>
      </c>
      <c r="M1985" s="24">
        <f t="shared" si="208"/>
        <v>9.3297902999999998E-3</v>
      </c>
      <c r="N1985" s="24">
        <f t="shared" si="209"/>
        <v>1.73785641E-2</v>
      </c>
      <c r="O1985" s="44">
        <f t="shared" si="210"/>
        <v>4.2213919999999999E-4</v>
      </c>
      <c r="P1985" s="20">
        <f t="shared" si="201"/>
        <v>63320</v>
      </c>
      <c r="Q1985" s="132"/>
      <c r="R1985" s="127"/>
      <c r="S1985" s="127"/>
      <c r="T1985" s="381"/>
      <c r="U1985" s="415"/>
      <c r="V1985" s="338"/>
      <c r="W1985" s="371"/>
      <c r="X1985" s="306"/>
      <c r="Y1985" s="307"/>
      <c r="Z1985" s="311"/>
      <c r="AA1985" s="339"/>
      <c r="AB1985" s="304"/>
      <c r="AC1985" s="351"/>
      <c r="AD1985" s="351"/>
      <c r="AE1985" s="360"/>
      <c r="AF1985" s="361"/>
      <c r="AG1985" s="351"/>
    </row>
    <row r="1986" spans="1:33" ht="15" hidden="1">
      <c r="A1986" s="76" t="s">
        <v>6772</v>
      </c>
      <c r="B1986" s="39" t="s">
        <v>4575</v>
      </c>
      <c r="C1986" s="40" t="s">
        <v>2286</v>
      </c>
      <c r="D1986" s="40" t="s">
        <v>2126</v>
      </c>
      <c r="E1986" s="40" t="s">
        <v>2116</v>
      </c>
      <c r="F1986" s="40" t="s">
        <v>2119</v>
      </c>
      <c r="G1986" s="42" t="s">
        <v>2108</v>
      </c>
      <c r="H1986" s="43" t="s">
        <v>3975</v>
      </c>
      <c r="I1986" s="273">
        <v>4870</v>
      </c>
      <c r="J1986" s="272">
        <v>647</v>
      </c>
      <c r="K1986" s="235">
        <v>68</v>
      </c>
      <c r="L1986" s="170">
        <v>1350.16</v>
      </c>
      <c r="M1986" s="24">
        <f t="shared" si="208"/>
        <v>1.3963039E-2</v>
      </c>
      <c r="N1986" s="24">
        <f t="shared" si="209"/>
        <v>6.6911226999999997E-3</v>
      </c>
      <c r="O1986" s="44">
        <f t="shared" si="210"/>
        <v>1.625327E-4</v>
      </c>
      <c r="P1986" s="20">
        <f t="shared" si="201"/>
        <v>24379</v>
      </c>
      <c r="Q1986" s="132"/>
      <c r="R1986" s="127"/>
      <c r="S1986" s="127"/>
      <c r="T1986" s="381"/>
      <c r="U1986" s="415"/>
      <c r="V1986" s="338"/>
      <c r="W1986" s="371"/>
      <c r="X1986" s="306"/>
      <c r="Y1986" s="307"/>
      <c r="Z1986" s="311"/>
      <c r="AA1986" s="339"/>
      <c r="AB1986" s="304"/>
      <c r="AC1986" s="351"/>
      <c r="AD1986" s="351"/>
      <c r="AE1986" s="360"/>
      <c r="AF1986" s="361"/>
      <c r="AG1986" s="351"/>
    </row>
    <row r="1987" spans="1:33" ht="15" hidden="1">
      <c r="A1987" s="76" t="s">
        <v>6773</v>
      </c>
      <c r="B1987" s="39" t="s">
        <v>4576</v>
      </c>
      <c r="C1987" s="40" t="s">
        <v>2286</v>
      </c>
      <c r="D1987" s="40" t="s">
        <v>2126</v>
      </c>
      <c r="E1987" s="40" t="s">
        <v>2115</v>
      </c>
      <c r="F1987" s="40" t="s">
        <v>2119</v>
      </c>
      <c r="G1987" s="42" t="s">
        <v>2108</v>
      </c>
      <c r="H1987" s="43" t="s">
        <v>3976</v>
      </c>
      <c r="I1987" s="273">
        <v>6687</v>
      </c>
      <c r="J1987" s="272">
        <v>931</v>
      </c>
      <c r="K1987" s="235">
        <v>179</v>
      </c>
      <c r="L1987" s="170">
        <v>787.77</v>
      </c>
      <c r="M1987" s="24">
        <f t="shared" si="208"/>
        <v>2.67683565E-2</v>
      </c>
      <c r="N1987" s="24">
        <f t="shared" si="209"/>
        <v>3.1635299499999998E-2</v>
      </c>
      <c r="O1987" s="44">
        <f t="shared" si="210"/>
        <v>7.6844670000000002E-4</v>
      </c>
      <c r="P1987" s="20">
        <f t="shared" si="201"/>
        <v>115267</v>
      </c>
      <c r="Q1987" s="132"/>
      <c r="R1987" s="127"/>
      <c r="S1987" s="127"/>
      <c r="T1987" s="381"/>
      <c r="U1987" s="415"/>
      <c r="V1987" s="338"/>
      <c r="W1987" s="371"/>
      <c r="X1987" s="306"/>
      <c r="Y1987" s="307"/>
      <c r="Z1987" s="311"/>
      <c r="AA1987" s="339"/>
      <c r="AB1987" s="304"/>
      <c r="AC1987" s="351"/>
      <c r="AD1987" s="351"/>
      <c r="AE1987" s="360"/>
      <c r="AF1987" s="361"/>
      <c r="AG1987" s="351"/>
    </row>
    <row r="1988" spans="1:33" ht="15" hidden="1">
      <c r="A1988" s="76" t="s">
        <v>6774</v>
      </c>
      <c r="B1988" s="39" t="s">
        <v>4577</v>
      </c>
      <c r="C1988" s="40" t="s">
        <v>2286</v>
      </c>
      <c r="D1988" s="40" t="s">
        <v>2126</v>
      </c>
      <c r="E1988" s="40" t="s">
        <v>2120</v>
      </c>
      <c r="F1988" s="40" t="s">
        <v>2119</v>
      </c>
      <c r="G1988" s="42" t="s">
        <v>2108</v>
      </c>
      <c r="H1988" s="43" t="s">
        <v>3977</v>
      </c>
      <c r="I1988" s="273">
        <v>5277</v>
      </c>
      <c r="J1988" s="272">
        <v>662</v>
      </c>
      <c r="K1988" s="235">
        <v>66</v>
      </c>
      <c r="L1988" s="170">
        <v>909.87</v>
      </c>
      <c r="M1988" s="24">
        <f t="shared" si="208"/>
        <v>1.2507106299999999E-2</v>
      </c>
      <c r="N1988" s="24">
        <f t="shared" si="209"/>
        <v>9.0998762000000007E-3</v>
      </c>
      <c r="O1988" s="44">
        <f t="shared" si="210"/>
        <v>2.2104319999999999E-4</v>
      </c>
      <c r="P1988" s="20">
        <f t="shared" si="201"/>
        <v>33156</v>
      </c>
      <c r="Q1988" s="132"/>
      <c r="R1988" s="127"/>
      <c r="S1988" s="127"/>
      <c r="T1988" s="381"/>
      <c r="U1988" s="415"/>
      <c r="V1988" s="338"/>
      <c r="W1988" s="371"/>
      <c r="X1988" s="306"/>
      <c r="Y1988" s="307"/>
      <c r="Z1988" s="311"/>
      <c r="AA1988" s="339"/>
      <c r="AB1988" s="304"/>
      <c r="AC1988" s="351"/>
      <c r="AD1988" s="351"/>
      <c r="AE1988" s="360"/>
      <c r="AF1988" s="361"/>
      <c r="AG1988" s="351"/>
    </row>
    <row r="1989" spans="1:33" ht="15" hidden="1">
      <c r="A1989" s="76" t="s">
        <v>6775</v>
      </c>
      <c r="B1989" s="39" t="s">
        <v>4578</v>
      </c>
      <c r="C1989" s="40" t="s">
        <v>2286</v>
      </c>
      <c r="D1989" s="40" t="s">
        <v>2126</v>
      </c>
      <c r="E1989" s="40" t="s">
        <v>2122</v>
      </c>
      <c r="F1989" s="40">
        <v>3</v>
      </c>
      <c r="G1989" s="42" t="s">
        <v>2109</v>
      </c>
      <c r="H1989" s="43" t="s">
        <v>3809</v>
      </c>
      <c r="I1989" s="273">
        <v>11737</v>
      </c>
      <c r="J1989" s="272">
        <v>1425</v>
      </c>
      <c r="K1989" s="235">
        <v>94</v>
      </c>
      <c r="L1989" s="170">
        <v>1200.8900000000001</v>
      </c>
      <c r="M1989" s="24">
        <f t="shared" si="208"/>
        <v>8.0088607999999999E-3</v>
      </c>
      <c r="N1989" s="24">
        <f t="shared" si="209"/>
        <v>9.5034737000000008E-3</v>
      </c>
      <c r="O1989" s="44">
        <f t="shared" si="210"/>
        <v>2.308469E-4</v>
      </c>
      <c r="P1989" s="20">
        <f t="shared" ref="P1989:P2052" si="211">ROUNDDOWN(150000000*O1989,0)</f>
        <v>34627</v>
      </c>
      <c r="Q1989" s="132"/>
      <c r="R1989" s="127"/>
      <c r="S1989" s="127"/>
      <c r="T1989" s="381"/>
      <c r="U1989" s="415"/>
      <c r="V1989" s="338"/>
      <c r="W1989" s="371"/>
      <c r="X1989" s="306"/>
      <c r="Y1989" s="307"/>
      <c r="Z1989" s="311"/>
      <c r="AA1989" s="339"/>
      <c r="AB1989" s="304"/>
      <c r="AC1989" s="351"/>
      <c r="AD1989" s="351"/>
      <c r="AE1989" s="360"/>
      <c r="AF1989" s="361"/>
      <c r="AG1989" s="351"/>
    </row>
    <row r="1990" spans="1:33" ht="15" hidden="1">
      <c r="A1990" s="76" t="s">
        <v>6776</v>
      </c>
      <c r="B1990" s="39" t="s">
        <v>4579</v>
      </c>
      <c r="C1990" s="40" t="s">
        <v>2286</v>
      </c>
      <c r="D1990" s="40" t="s">
        <v>2126</v>
      </c>
      <c r="E1990" s="40" t="s">
        <v>2124</v>
      </c>
      <c r="F1990" s="40">
        <v>3</v>
      </c>
      <c r="G1990" s="42" t="s">
        <v>2109</v>
      </c>
      <c r="H1990" s="43" t="s">
        <v>3978</v>
      </c>
      <c r="I1990" s="273">
        <v>10793</v>
      </c>
      <c r="J1990" s="272">
        <v>1421</v>
      </c>
      <c r="K1990" s="235">
        <v>125</v>
      </c>
      <c r="L1990" s="170">
        <v>2479.98</v>
      </c>
      <c r="M1990" s="24">
        <f t="shared" si="208"/>
        <v>1.15815806E-2</v>
      </c>
      <c r="N1990" s="24">
        <f t="shared" si="209"/>
        <v>6.6361123999999997E-3</v>
      </c>
      <c r="O1990" s="44">
        <f t="shared" si="210"/>
        <v>1.6119640000000001E-4</v>
      </c>
      <c r="P1990" s="20">
        <f t="shared" si="211"/>
        <v>24179</v>
      </c>
      <c r="Q1990" s="132"/>
      <c r="R1990" s="127"/>
      <c r="S1990" s="127"/>
      <c r="T1990" s="381"/>
      <c r="U1990" s="415"/>
      <c r="V1990" s="338"/>
      <c r="W1990" s="371"/>
      <c r="X1990" s="306"/>
      <c r="Y1990" s="307"/>
      <c r="Z1990" s="311"/>
      <c r="AA1990" s="339"/>
      <c r="AB1990" s="304"/>
      <c r="AC1990" s="351"/>
      <c r="AD1990" s="351"/>
      <c r="AE1990" s="360"/>
      <c r="AF1990" s="361"/>
      <c r="AG1990" s="351"/>
    </row>
    <row r="1991" spans="1:33" ht="15" hidden="1">
      <c r="A1991" s="76" t="s">
        <v>6777</v>
      </c>
      <c r="B1991" s="39" t="s">
        <v>4580</v>
      </c>
      <c r="C1991" s="40" t="s">
        <v>2286</v>
      </c>
      <c r="D1991" s="40" t="s">
        <v>2126</v>
      </c>
      <c r="E1991" s="40" t="s">
        <v>2126</v>
      </c>
      <c r="F1991" s="40" t="s">
        <v>2119</v>
      </c>
      <c r="G1991" s="42" t="s">
        <v>2108</v>
      </c>
      <c r="H1991" s="43" t="s">
        <v>3979</v>
      </c>
      <c r="I1991" s="273">
        <v>3957</v>
      </c>
      <c r="J1991" s="272">
        <v>500</v>
      </c>
      <c r="K1991" s="235">
        <v>26</v>
      </c>
      <c r="L1991" s="170">
        <v>1083.31</v>
      </c>
      <c r="M1991" s="24">
        <f t="shared" si="208"/>
        <v>6.5706343000000002E-3</v>
      </c>
      <c r="N1991" s="24">
        <f t="shared" si="209"/>
        <v>3.0326657000000002E-3</v>
      </c>
      <c r="O1991" s="44">
        <f t="shared" si="210"/>
        <v>7.3665799999999995E-5</v>
      </c>
      <c r="P1991" s="20">
        <f t="shared" si="211"/>
        <v>11049</v>
      </c>
      <c r="Q1991" s="132"/>
      <c r="R1991" s="127"/>
      <c r="S1991" s="127"/>
      <c r="T1991" s="381"/>
      <c r="U1991" s="415"/>
      <c r="V1991" s="338"/>
      <c r="W1991" s="371"/>
      <c r="X1991" s="306"/>
      <c r="Y1991" s="307"/>
      <c r="Z1991" s="311"/>
      <c r="AA1991" s="339"/>
      <c r="AB1991" s="304"/>
      <c r="AC1991" s="351"/>
      <c r="AD1991" s="351"/>
      <c r="AE1991" s="360"/>
      <c r="AF1991" s="361"/>
      <c r="AG1991" s="351"/>
    </row>
    <row r="1992" spans="1:33" ht="15" hidden="1">
      <c r="A1992" s="76" t="s">
        <v>6778</v>
      </c>
      <c r="B1992" s="39" t="s">
        <v>4581</v>
      </c>
      <c r="C1992" s="40" t="s">
        <v>2286</v>
      </c>
      <c r="D1992" s="40" t="s">
        <v>2126</v>
      </c>
      <c r="E1992" s="40" t="s">
        <v>2133</v>
      </c>
      <c r="F1992" s="40" t="s">
        <v>2119</v>
      </c>
      <c r="G1992" s="42" t="s">
        <v>2108</v>
      </c>
      <c r="H1992" s="43" t="s">
        <v>3980</v>
      </c>
      <c r="I1992" s="273">
        <v>5205</v>
      </c>
      <c r="J1992" s="272">
        <v>571</v>
      </c>
      <c r="K1992" s="235">
        <v>103</v>
      </c>
      <c r="L1992" s="170">
        <v>733.92</v>
      </c>
      <c r="M1992" s="24">
        <f t="shared" si="208"/>
        <v>1.97886647E-2</v>
      </c>
      <c r="N1992" s="24">
        <f t="shared" si="209"/>
        <v>1.53958572E-2</v>
      </c>
      <c r="O1992" s="44">
        <f t="shared" si="210"/>
        <v>3.7397759999999999E-4</v>
      </c>
      <c r="P1992" s="20">
        <f t="shared" si="211"/>
        <v>56096</v>
      </c>
      <c r="Q1992" s="132"/>
      <c r="R1992" s="127"/>
      <c r="S1992" s="127"/>
      <c r="T1992" s="381"/>
      <c r="U1992" s="415"/>
      <c r="V1992" s="338"/>
      <c r="W1992" s="371"/>
      <c r="X1992" s="306"/>
      <c r="Y1992" s="307"/>
      <c r="Z1992" s="311"/>
      <c r="AA1992" s="339"/>
      <c r="AB1992" s="304"/>
      <c r="AC1992" s="351"/>
      <c r="AD1992" s="351"/>
      <c r="AE1992" s="360"/>
      <c r="AF1992" s="361"/>
      <c r="AG1992" s="351"/>
    </row>
    <row r="1993" spans="1:33" ht="15" hidden="1">
      <c r="A1993" s="76" t="s">
        <v>6779</v>
      </c>
      <c r="B1993" s="39" t="s">
        <v>4582</v>
      </c>
      <c r="C1993" s="40" t="s">
        <v>2286</v>
      </c>
      <c r="D1993" s="40" t="s">
        <v>2126</v>
      </c>
      <c r="E1993" s="40" t="s">
        <v>2157</v>
      </c>
      <c r="F1993" s="40" t="s">
        <v>2119</v>
      </c>
      <c r="G1993" s="42" t="s">
        <v>2108</v>
      </c>
      <c r="H1993" s="43" t="s">
        <v>3981</v>
      </c>
      <c r="I1993" s="273">
        <v>4051</v>
      </c>
      <c r="J1993" s="272">
        <v>542</v>
      </c>
      <c r="K1993" s="235">
        <v>57</v>
      </c>
      <c r="L1993" s="170">
        <v>1148.0999999999999</v>
      </c>
      <c r="M1993" s="24">
        <f t="shared" si="208"/>
        <v>1.40705998E-2</v>
      </c>
      <c r="N1993" s="24">
        <f t="shared" si="209"/>
        <v>6.6425093999999997E-3</v>
      </c>
      <c r="O1993" s="44">
        <f t="shared" si="210"/>
        <v>1.6135180000000001E-4</v>
      </c>
      <c r="P1993" s="20">
        <f t="shared" si="211"/>
        <v>24202</v>
      </c>
      <c r="Q1993" s="132"/>
      <c r="R1993" s="127"/>
      <c r="S1993" s="127"/>
      <c r="T1993" s="381"/>
      <c r="U1993" s="415"/>
      <c r="V1993" s="338"/>
      <c r="W1993" s="371"/>
      <c r="X1993" s="306"/>
      <c r="Y1993" s="307"/>
      <c r="Z1993" s="311"/>
      <c r="AA1993" s="339"/>
      <c r="AB1993" s="304"/>
      <c r="AC1993" s="351"/>
      <c r="AD1993" s="351"/>
      <c r="AE1993" s="360"/>
      <c r="AF1993" s="361"/>
      <c r="AG1993" s="351"/>
    </row>
    <row r="1994" spans="1:33" ht="15" hidden="1">
      <c r="A1994" s="76" t="s">
        <v>6780</v>
      </c>
      <c r="B1994" s="39" t="s">
        <v>4583</v>
      </c>
      <c r="C1994" s="40" t="s">
        <v>2286</v>
      </c>
      <c r="D1994" s="40" t="s">
        <v>2133</v>
      </c>
      <c r="E1994" s="40" t="s">
        <v>2116</v>
      </c>
      <c r="F1994" s="40" t="s">
        <v>2117</v>
      </c>
      <c r="G1994" s="42" t="s">
        <v>2107</v>
      </c>
      <c r="H1994" s="43" t="s">
        <v>3982</v>
      </c>
      <c r="I1994" s="273">
        <v>69051</v>
      </c>
      <c r="J1994" s="272">
        <v>7756</v>
      </c>
      <c r="K1994" s="235">
        <v>192</v>
      </c>
      <c r="L1994" s="170">
        <v>1565.62</v>
      </c>
      <c r="M1994" s="24">
        <f t="shared" si="208"/>
        <v>2.7805535E-3</v>
      </c>
      <c r="N1994" s="24">
        <f t="shared" si="209"/>
        <v>1.3774717299999999E-2</v>
      </c>
      <c r="O1994" s="44">
        <f t="shared" si="210"/>
        <v>3.3459890000000001E-4</v>
      </c>
      <c r="P1994" s="20">
        <f t="shared" si="211"/>
        <v>50189</v>
      </c>
      <c r="Q1994" s="132"/>
      <c r="R1994" s="153"/>
      <c r="S1994" s="127"/>
      <c r="T1994" s="401"/>
      <c r="U1994" s="415"/>
      <c r="V1994" s="338"/>
      <c r="W1994" s="371"/>
      <c r="X1994" s="306"/>
      <c r="Y1994" s="307"/>
      <c r="Z1994" s="311"/>
      <c r="AA1994" s="339"/>
      <c r="AB1994" s="304"/>
      <c r="AC1994" s="351"/>
      <c r="AD1994" s="351"/>
      <c r="AE1994" s="360"/>
      <c r="AF1994" s="361"/>
      <c r="AG1994" s="351"/>
    </row>
    <row r="1995" spans="1:33" ht="15" hidden="1">
      <c r="A1995" s="76" t="s">
        <v>6781</v>
      </c>
      <c r="B1995" s="39" t="s">
        <v>4584</v>
      </c>
      <c r="C1995" s="40" t="s">
        <v>2286</v>
      </c>
      <c r="D1995" s="40" t="s">
        <v>2133</v>
      </c>
      <c r="E1995" s="40" t="s">
        <v>2115</v>
      </c>
      <c r="F1995" s="40" t="s">
        <v>2119</v>
      </c>
      <c r="G1995" s="42" t="s">
        <v>2108</v>
      </c>
      <c r="H1995" s="43" t="s">
        <v>3983</v>
      </c>
      <c r="I1995" s="273">
        <v>3484</v>
      </c>
      <c r="J1995" s="272">
        <v>400</v>
      </c>
      <c r="K1995" s="235">
        <v>43</v>
      </c>
      <c r="L1995" s="170">
        <v>1071.27</v>
      </c>
      <c r="M1995" s="24">
        <f t="shared" si="208"/>
        <v>1.2342135400000001E-2</v>
      </c>
      <c r="N1995" s="24">
        <f t="shared" si="209"/>
        <v>4.6084124999999998E-3</v>
      </c>
      <c r="O1995" s="44">
        <f t="shared" si="210"/>
        <v>1.1194200000000001E-4</v>
      </c>
      <c r="P1995" s="20">
        <f t="shared" si="211"/>
        <v>16791</v>
      </c>
      <c r="Q1995" s="132"/>
      <c r="R1995" s="127"/>
      <c r="S1995" s="127"/>
      <c r="T1995" s="381"/>
      <c r="U1995" s="415"/>
      <c r="V1995" s="338"/>
      <c r="W1995" s="371"/>
      <c r="X1995" s="306"/>
      <c r="Y1995" s="307"/>
      <c r="Z1995" s="311"/>
      <c r="AA1995" s="339"/>
      <c r="AB1995" s="304"/>
      <c r="AC1995" s="351"/>
      <c r="AD1995" s="351"/>
      <c r="AE1995" s="360"/>
      <c r="AF1995" s="361"/>
      <c r="AG1995" s="351"/>
    </row>
    <row r="1996" spans="1:33" ht="15" hidden="1">
      <c r="A1996" s="76" t="s">
        <v>6782</v>
      </c>
      <c r="B1996" s="39" t="s">
        <v>4585</v>
      </c>
      <c r="C1996" s="40" t="s">
        <v>2286</v>
      </c>
      <c r="D1996" s="40" t="s">
        <v>2133</v>
      </c>
      <c r="E1996" s="40" t="s">
        <v>2120</v>
      </c>
      <c r="F1996" s="40" t="s">
        <v>2119</v>
      </c>
      <c r="G1996" s="42" t="s">
        <v>2108</v>
      </c>
      <c r="H1996" s="43" t="s">
        <v>3984</v>
      </c>
      <c r="I1996" s="273">
        <v>13467</v>
      </c>
      <c r="J1996" s="272">
        <v>1683</v>
      </c>
      <c r="K1996" s="235">
        <v>108</v>
      </c>
      <c r="L1996" s="170">
        <v>1105.42</v>
      </c>
      <c r="M1996" s="24">
        <f t="shared" si="208"/>
        <v>8.0196034000000003E-3</v>
      </c>
      <c r="N1996" s="24">
        <f t="shared" si="209"/>
        <v>1.2209832E-2</v>
      </c>
      <c r="O1996" s="44">
        <f t="shared" si="210"/>
        <v>2.965865E-4</v>
      </c>
      <c r="P1996" s="20">
        <f t="shared" si="211"/>
        <v>44487</v>
      </c>
      <c r="Q1996" s="132"/>
      <c r="R1996" s="127"/>
      <c r="S1996" s="127"/>
      <c r="T1996" s="381"/>
      <c r="U1996" s="415"/>
      <c r="V1996" s="338"/>
      <c r="W1996" s="371"/>
      <c r="X1996" s="306"/>
      <c r="Y1996" s="307"/>
      <c r="Z1996" s="311"/>
      <c r="AA1996" s="339"/>
      <c r="AB1996" s="304"/>
      <c r="AC1996" s="351"/>
      <c r="AD1996" s="351"/>
      <c r="AE1996" s="360"/>
      <c r="AF1996" s="361"/>
      <c r="AG1996" s="351"/>
    </row>
    <row r="1997" spans="1:33" ht="15" hidden="1">
      <c r="A1997" s="76" t="s">
        <v>6783</v>
      </c>
      <c r="B1997" s="39" t="s">
        <v>4586</v>
      </c>
      <c r="C1997" s="40" t="s">
        <v>2286</v>
      </c>
      <c r="D1997" s="40" t="s">
        <v>2133</v>
      </c>
      <c r="E1997" s="40" t="s">
        <v>2122</v>
      </c>
      <c r="F1997" s="40">
        <v>3</v>
      </c>
      <c r="G1997" s="42" t="s">
        <v>2109</v>
      </c>
      <c r="H1997" s="43" t="s">
        <v>3985</v>
      </c>
      <c r="I1997" s="273">
        <v>7361</v>
      </c>
      <c r="J1997" s="272">
        <v>890</v>
      </c>
      <c r="K1997" s="235">
        <v>105</v>
      </c>
      <c r="L1997" s="170">
        <v>985.63</v>
      </c>
      <c r="M1997" s="24">
        <f t="shared" si="208"/>
        <v>1.42643662E-2</v>
      </c>
      <c r="N1997" s="24">
        <f t="shared" si="209"/>
        <v>1.2880376900000001E-2</v>
      </c>
      <c r="O1997" s="44">
        <f t="shared" si="210"/>
        <v>3.1287459999999997E-4</v>
      </c>
      <c r="P1997" s="20">
        <f t="shared" si="211"/>
        <v>46931</v>
      </c>
      <c r="Q1997" s="132"/>
      <c r="R1997" s="127"/>
      <c r="S1997" s="127"/>
      <c r="T1997" s="381"/>
      <c r="U1997" s="415"/>
      <c r="V1997" s="338"/>
      <c r="W1997" s="371"/>
      <c r="X1997" s="306"/>
      <c r="Y1997" s="307"/>
      <c r="Z1997" s="311"/>
      <c r="AA1997" s="339"/>
      <c r="AB1997" s="304"/>
      <c r="AC1997" s="351"/>
      <c r="AD1997" s="351"/>
      <c r="AE1997" s="360"/>
      <c r="AF1997" s="361"/>
      <c r="AG1997" s="351"/>
    </row>
    <row r="1998" spans="1:33" ht="15" hidden="1">
      <c r="A1998" s="76" t="s">
        <v>6784</v>
      </c>
      <c r="B1998" s="39" t="s">
        <v>4587</v>
      </c>
      <c r="C1998" s="40" t="s">
        <v>2286</v>
      </c>
      <c r="D1998" s="40" t="s">
        <v>2133</v>
      </c>
      <c r="E1998" s="40" t="s">
        <v>2124</v>
      </c>
      <c r="F1998" s="40">
        <v>3</v>
      </c>
      <c r="G1998" s="42" t="s">
        <v>2109</v>
      </c>
      <c r="H1998" s="43" t="s">
        <v>3986</v>
      </c>
      <c r="I1998" s="273">
        <v>9871</v>
      </c>
      <c r="J1998" s="272">
        <v>1241</v>
      </c>
      <c r="K1998" s="235">
        <v>150</v>
      </c>
      <c r="L1998" s="170">
        <v>1122.3</v>
      </c>
      <c r="M1998" s="24">
        <f t="shared" si="208"/>
        <v>1.5196028699999999E-2</v>
      </c>
      <c r="N1998" s="24">
        <f t="shared" si="209"/>
        <v>1.68032358E-2</v>
      </c>
      <c r="O1998" s="44">
        <f t="shared" si="210"/>
        <v>4.0816399999999998E-4</v>
      </c>
      <c r="P1998" s="20">
        <f t="shared" si="211"/>
        <v>61224</v>
      </c>
      <c r="Q1998" s="132"/>
      <c r="R1998" s="127"/>
      <c r="S1998" s="127"/>
      <c r="T1998" s="381"/>
      <c r="U1998" s="415"/>
      <c r="V1998" s="338"/>
      <c r="W1998" s="371"/>
      <c r="X1998" s="306"/>
      <c r="Y1998" s="307"/>
      <c r="Z1998" s="311"/>
      <c r="AA1998" s="339"/>
      <c r="AB1998" s="304"/>
      <c r="AC1998" s="351"/>
      <c r="AD1998" s="351"/>
      <c r="AE1998" s="360"/>
      <c r="AF1998" s="361"/>
      <c r="AG1998" s="351"/>
    </row>
    <row r="1999" spans="1:33" ht="15" hidden="1">
      <c r="A1999" s="76" t="s">
        <v>6785</v>
      </c>
      <c r="B1999" s="39" t="s">
        <v>4588</v>
      </c>
      <c r="C1999" s="40" t="s">
        <v>2286</v>
      </c>
      <c r="D1999" s="40" t="s">
        <v>2133</v>
      </c>
      <c r="E1999" s="40" t="s">
        <v>2126</v>
      </c>
      <c r="F1999" s="40" t="s">
        <v>2119</v>
      </c>
      <c r="G1999" s="42" t="s">
        <v>2108</v>
      </c>
      <c r="H1999" s="43" t="s">
        <v>3987</v>
      </c>
      <c r="I1999" s="273">
        <v>6893</v>
      </c>
      <c r="J1999" s="272">
        <v>970</v>
      </c>
      <c r="K1999" s="235">
        <v>112</v>
      </c>
      <c r="L1999" s="170">
        <v>656.07</v>
      </c>
      <c r="M1999" s="24">
        <f t="shared" si="208"/>
        <v>1.6248367900000001E-2</v>
      </c>
      <c r="N1999" s="24">
        <f t="shared" si="209"/>
        <v>2.4023224400000001E-2</v>
      </c>
      <c r="O1999" s="44">
        <f t="shared" si="210"/>
        <v>5.8354329999999995E-4</v>
      </c>
      <c r="P1999" s="20">
        <f t="shared" si="211"/>
        <v>87531</v>
      </c>
      <c r="Q1999" s="132"/>
      <c r="R1999" s="127"/>
      <c r="S1999" s="127"/>
      <c r="T1999" s="381"/>
      <c r="U1999" s="415"/>
      <c r="V1999" s="338"/>
      <c r="W1999" s="371"/>
      <c r="X1999" s="306"/>
      <c r="Y1999" s="307"/>
      <c r="Z1999" s="311"/>
      <c r="AA1999" s="339"/>
      <c r="AB1999" s="304"/>
      <c r="AC1999" s="351"/>
      <c r="AD1999" s="351"/>
      <c r="AE1999" s="360"/>
      <c r="AF1999" s="361"/>
      <c r="AG1999" s="351"/>
    </row>
    <row r="2000" spans="1:33" ht="15" hidden="1">
      <c r="A2000" s="76" t="s">
        <v>6786</v>
      </c>
      <c r="B2000" s="39" t="s">
        <v>4589</v>
      </c>
      <c r="C2000" s="40" t="s">
        <v>2286</v>
      </c>
      <c r="D2000" s="40" t="s">
        <v>2157</v>
      </c>
      <c r="E2000" s="40" t="s">
        <v>2116</v>
      </c>
      <c r="F2000" s="40">
        <v>3</v>
      </c>
      <c r="G2000" s="42" t="s">
        <v>2109</v>
      </c>
      <c r="H2000" s="43" t="s">
        <v>3988</v>
      </c>
      <c r="I2000" s="273">
        <v>4958</v>
      </c>
      <c r="J2000" s="272">
        <v>547</v>
      </c>
      <c r="K2000" s="235">
        <v>100</v>
      </c>
      <c r="L2000" s="170">
        <v>922.22</v>
      </c>
      <c r="M2000" s="24">
        <f t="shared" si="208"/>
        <v>2.01694231E-2</v>
      </c>
      <c r="N2000" s="24">
        <f t="shared" si="209"/>
        <v>1.19631697E-2</v>
      </c>
      <c r="O2000" s="44">
        <f t="shared" si="210"/>
        <v>2.9059490000000001E-4</v>
      </c>
      <c r="P2000" s="20">
        <f t="shared" si="211"/>
        <v>43589</v>
      </c>
      <c r="Q2000" s="132"/>
      <c r="R2000" s="127"/>
      <c r="S2000" s="127"/>
      <c r="T2000" s="381"/>
      <c r="U2000" s="415"/>
      <c r="V2000" s="330"/>
      <c r="W2000" s="371"/>
      <c r="X2000" s="306"/>
      <c r="Y2000" s="307"/>
      <c r="Z2000" s="311"/>
      <c r="AA2000" s="339"/>
      <c r="AB2000" s="304"/>
      <c r="AC2000" s="351"/>
      <c r="AD2000" s="351"/>
      <c r="AE2000" s="360"/>
      <c r="AF2000" s="361"/>
      <c r="AG2000" s="351"/>
    </row>
    <row r="2001" spans="1:33" ht="15" hidden="1">
      <c r="A2001" s="76" t="s">
        <v>6787</v>
      </c>
      <c r="B2001" s="39" t="s">
        <v>4590</v>
      </c>
      <c r="C2001" s="40" t="s">
        <v>2286</v>
      </c>
      <c r="D2001" s="40" t="s">
        <v>2157</v>
      </c>
      <c r="E2001" s="40" t="s">
        <v>2115</v>
      </c>
      <c r="F2001" s="40" t="s">
        <v>2119</v>
      </c>
      <c r="G2001" s="42" t="s">
        <v>2108</v>
      </c>
      <c r="H2001" s="43" t="s">
        <v>3989</v>
      </c>
      <c r="I2001" s="273">
        <v>4415</v>
      </c>
      <c r="J2001" s="272">
        <v>537</v>
      </c>
      <c r="K2001" s="235">
        <v>85</v>
      </c>
      <c r="L2001" s="170">
        <v>1054.23</v>
      </c>
      <c r="M2001" s="24">
        <f t="shared" ref="M2001:M2032" si="212" xml:space="preserve"> ROUNDDOWN(K2001/I2001,10)</f>
        <v>1.9252548099999999E-2</v>
      </c>
      <c r="N2001" s="24">
        <f t="shared" ref="N2001:N2032" si="213">ROUNDDOWN(J2001*M2001/L2001,10)</f>
        <v>9.8067957000000008E-3</v>
      </c>
      <c r="O2001" s="44">
        <f t="shared" ref="O2001:O2032" si="214">ROUNDDOWN(N2001/$N$2499,10)</f>
        <v>2.382149E-4</v>
      </c>
      <c r="P2001" s="20">
        <f t="shared" si="211"/>
        <v>35732</v>
      </c>
      <c r="Q2001" s="132"/>
      <c r="R2001" s="127"/>
      <c r="S2001" s="127"/>
      <c r="T2001" s="381"/>
      <c r="U2001" s="415"/>
      <c r="V2001" s="338"/>
      <c r="W2001" s="371"/>
      <c r="X2001" s="306"/>
      <c r="Y2001" s="307"/>
      <c r="Z2001" s="311"/>
      <c r="AA2001" s="339"/>
      <c r="AB2001" s="304"/>
      <c r="AC2001" s="351"/>
      <c r="AD2001" s="351"/>
      <c r="AE2001" s="360"/>
      <c r="AF2001" s="361"/>
      <c r="AG2001" s="351"/>
    </row>
    <row r="2002" spans="1:33" ht="15" hidden="1">
      <c r="A2002" s="76" t="s">
        <v>6788</v>
      </c>
      <c r="B2002" s="39" t="s">
        <v>4591</v>
      </c>
      <c r="C2002" s="40" t="s">
        <v>2286</v>
      </c>
      <c r="D2002" s="40" t="s">
        <v>2157</v>
      </c>
      <c r="E2002" s="40" t="s">
        <v>2120</v>
      </c>
      <c r="F2002" s="40" t="s">
        <v>2119</v>
      </c>
      <c r="G2002" s="42" t="s">
        <v>2108</v>
      </c>
      <c r="H2002" s="43" t="s">
        <v>3990</v>
      </c>
      <c r="I2002" s="273">
        <v>4606</v>
      </c>
      <c r="J2002" s="272">
        <v>618</v>
      </c>
      <c r="K2002" s="235">
        <v>49</v>
      </c>
      <c r="L2002" s="170">
        <v>880.67</v>
      </c>
      <c r="M2002" s="24">
        <f t="shared" si="212"/>
        <v>1.06382978E-2</v>
      </c>
      <c r="N2002" s="24">
        <f t="shared" si="213"/>
        <v>7.4653024999999998E-3</v>
      </c>
      <c r="O2002" s="44">
        <f t="shared" si="214"/>
        <v>1.813381E-4</v>
      </c>
      <c r="P2002" s="20">
        <f t="shared" si="211"/>
        <v>27200</v>
      </c>
      <c r="Q2002" s="132"/>
      <c r="R2002" s="127"/>
      <c r="S2002" s="127"/>
      <c r="T2002" s="381"/>
      <c r="U2002" s="415"/>
      <c r="V2002" s="338"/>
      <c r="W2002" s="371"/>
      <c r="X2002" s="306"/>
      <c r="Y2002" s="307"/>
      <c r="Z2002" s="311"/>
      <c r="AA2002" s="339"/>
      <c r="AB2002" s="304"/>
      <c r="AC2002" s="351"/>
      <c r="AD2002" s="351"/>
      <c r="AE2002" s="360"/>
      <c r="AF2002" s="361"/>
      <c r="AG2002" s="351"/>
    </row>
    <row r="2003" spans="1:33" ht="15" hidden="1">
      <c r="A2003" s="76" t="s">
        <v>6789</v>
      </c>
      <c r="B2003" s="39" t="s">
        <v>4592</v>
      </c>
      <c r="C2003" s="40" t="s">
        <v>2286</v>
      </c>
      <c r="D2003" s="40" t="s">
        <v>2157</v>
      </c>
      <c r="E2003" s="40" t="s">
        <v>2122</v>
      </c>
      <c r="F2003" s="40">
        <v>3</v>
      </c>
      <c r="G2003" s="42" t="s">
        <v>2109</v>
      </c>
      <c r="H2003" s="43" t="s">
        <v>3991</v>
      </c>
      <c r="I2003" s="273">
        <v>20831</v>
      </c>
      <c r="J2003" s="272">
        <v>2386</v>
      </c>
      <c r="K2003" s="235">
        <v>170</v>
      </c>
      <c r="L2003" s="170">
        <v>1533.13</v>
      </c>
      <c r="M2003" s="24">
        <f t="shared" si="212"/>
        <v>8.160914E-3</v>
      </c>
      <c r="N2003" s="24">
        <f t="shared" si="213"/>
        <v>1.2700776E-2</v>
      </c>
      <c r="O2003" s="44">
        <f t="shared" si="214"/>
        <v>3.0851199999999999E-4</v>
      </c>
      <c r="P2003" s="20">
        <f t="shared" si="211"/>
        <v>46276</v>
      </c>
      <c r="Q2003" s="132"/>
      <c r="R2003" s="127"/>
      <c r="S2003" s="127"/>
      <c r="T2003" s="381"/>
      <c r="U2003" s="415"/>
      <c r="V2003" s="330"/>
      <c r="W2003" s="371"/>
      <c r="X2003" s="306"/>
      <c r="Y2003" s="307"/>
      <c r="Z2003" s="311"/>
      <c r="AA2003" s="339"/>
      <c r="AB2003" s="304"/>
      <c r="AC2003" s="351"/>
      <c r="AD2003" s="351"/>
      <c r="AE2003" s="360"/>
      <c r="AF2003" s="361"/>
      <c r="AG2003" s="351"/>
    </row>
    <row r="2004" spans="1:33" ht="15" hidden="1">
      <c r="A2004" s="76" t="s">
        <v>6790</v>
      </c>
      <c r="B2004" s="39" t="s">
        <v>4593</v>
      </c>
      <c r="C2004" s="40" t="s">
        <v>2286</v>
      </c>
      <c r="D2004" s="40" t="s">
        <v>2157</v>
      </c>
      <c r="E2004" s="40" t="s">
        <v>2124</v>
      </c>
      <c r="F2004" s="40" t="s">
        <v>2119</v>
      </c>
      <c r="G2004" s="42" t="s">
        <v>2108</v>
      </c>
      <c r="H2004" s="43" t="s">
        <v>3992</v>
      </c>
      <c r="I2004" s="273">
        <v>4461</v>
      </c>
      <c r="J2004" s="272">
        <v>513</v>
      </c>
      <c r="K2004" s="235">
        <v>29</v>
      </c>
      <c r="L2004" s="170">
        <v>846.96</v>
      </c>
      <c r="M2004" s="24">
        <f t="shared" si="212"/>
        <v>6.5007844999999996E-3</v>
      </c>
      <c r="N2004" s="24">
        <f t="shared" si="213"/>
        <v>3.9374969000000003E-3</v>
      </c>
      <c r="O2004" s="44">
        <f t="shared" si="214"/>
        <v>9.5644900000000003E-5</v>
      </c>
      <c r="P2004" s="20">
        <f t="shared" si="211"/>
        <v>14346</v>
      </c>
      <c r="Q2004" s="132"/>
      <c r="R2004" s="127"/>
      <c r="S2004" s="127"/>
      <c r="T2004" s="381"/>
      <c r="U2004" s="415"/>
      <c r="V2004" s="338"/>
      <c r="W2004" s="371"/>
      <c r="X2004" s="306"/>
      <c r="Y2004" s="307"/>
      <c r="Z2004" s="311"/>
      <c r="AA2004" s="339"/>
      <c r="AB2004" s="304"/>
      <c r="AC2004" s="351"/>
      <c r="AD2004" s="351"/>
      <c r="AE2004" s="360"/>
      <c r="AF2004" s="361"/>
      <c r="AG2004" s="351"/>
    </row>
    <row r="2005" spans="1:33" ht="15" hidden="1">
      <c r="A2005" s="76" t="s">
        <v>6791</v>
      </c>
      <c r="B2005" s="39" t="s">
        <v>4594</v>
      </c>
      <c r="C2005" s="40" t="s">
        <v>2286</v>
      </c>
      <c r="D2005" s="40" t="s">
        <v>2159</v>
      </c>
      <c r="E2005" s="40" t="s">
        <v>2116</v>
      </c>
      <c r="F2005" s="40" t="s">
        <v>2117</v>
      </c>
      <c r="G2005" s="42" t="s">
        <v>2107</v>
      </c>
      <c r="H2005" s="43" t="s">
        <v>3993</v>
      </c>
      <c r="I2005" s="273">
        <v>23644</v>
      </c>
      <c r="J2005" s="272">
        <v>2752</v>
      </c>
      <c r="K2005" s="235">
        <v>120</v>
      </c>
      <c r="L2005" s="170">
        <v>1875.71</v>
      </c>
      <c r="M2005" s="24">
        <f t="shared" si="212"/>
        <v>5.0752833000000004E-3</v>
      </c>
      <c r="N2005" s="24">
        <f t="shared" si="213"/>
        <v>7.4463426999999997E-3</v>
      </c>
      <c r="O2005" s="44">
        <f t="shared" si="214"/>
        <v>1.8087760000000001E-4</v>
      </c>
      <c r="P2005" s="20">
        <f t="shared" si="211"/>
        <v>27131</v>
      </c>
      <c r="Q2005" s="132"/>
      <c r="R2005" s="127"/>
      <c r="S2005" s="127"/>
      <c r="T2005" s="381"/>
      <c r="U2005" s="415"/>
      <c r="V2005" s="338"/>
      <c r="W2005" s="371"/>
      <c r="X2005" s="306"/>
      <c r="Y2005" s="307"/>
      <c r="Z2005" s="311"/>
      <c r="AA2005" s="339"/>
      <c r="AB2005" s="304"/>
      <c r="AC2005" s="351"/>
      <c r="AD2005" s="351"/>
      <c r="AE2005" s="360"/>
      <c r="AF2005" s="361"/>
      <c r="AG2005" s="351"/>
    </row>
    <row r="2006" spans="1:33" ht="15" hidden="1">
      <c r="A2006" s="76" t="s">
        <v>6792</v>
      </c>
      <c r="B2006" s="39" t="s">
        <v>4595</v>
      </c>
      <c r="C2006" s="40" t="s">
        <v>2286</v>
      </c>
      <c r="D2006" s="40" t="s">
        <v>2159</v>
      </c>
      <c r="E2006" s="40" t="s">
        <v>2115</v>
      </c>
      <c r="F2006" s="40" t="s">
        <v>2119</v>
      </c>
      <c r="G2006" s="42" t="s">
        <v>2108</v>
      </c>
      <c r="H2006" s="43" t="s">
        <v>3994</v>
      </c>
      <c r="I2006" s="273">
        <v>8778</v>
      </c>
      <c r="J2006" s="272">
        <v>1012</v>
      </c>
      <c r="K2006" s="235">
        <v>166</v>
      </c>
      <c r="L2006" s="170">
        <v>947.38</v>
      </c>
      <c r="M2006" s="24">
        <f t="shared" si="212"/>
        <v>1.8910913599999999E-2</v>
      </c>
      <c r="N2006" s="24">
        <f t="shared" si="213"/>
        <v>2.0200811199999998E-2</v>
      </c>
      <c r="O2006" s="44">
        <f t="shared" si="214"/>
        <v>4.906938E-4</v>
      </c>
      <c r="P2006" s="20">
        <f t="shared" si="211"/>
        <v>73604</v>
      </c>
      <c r="Q2006" s="132"/>
      <c r="R2006" s="127"/>
      <c r="S2006" s="127"/>
      <c r="T2006" s="381"/>
      <c r="U2006" s="415"/>
      <c r="V2006" s="338"/>
      <c r="W2006" s="371"/>
      <c r="X2006" s="306"/>
      <c r="Y2006" s="307"/>
      <c r="Z2006" s="311"/>
      <c r="AA2006" s="339"/>
      <c r="AB2006" s="304"/>
      <c r="AC2006" s="351"/>
      <c r="AD2006" s="351"/>
      <c r="AE2006" s="360"/>
      <c r="AF2006" s="361"/>
      <c r="AG2006" s="351"/>
    </row>
    <row r="2007" spans="1:33" ht="15" hidden="1">
      <c r="A2007" s="76" t="s">
        <v>6793</v>
      </c>
      <c r="B2007" s="39" t="s">
        <v>4596</v>
      </c>
      <c r="C2007" s="40" t="s">
        <v>2286</v>
      </c>
      <c r="D2007" s="40" t="s">
        <v>2159</v>
      </c>
      <c r="E2007" s="40" t="s">
        <v>2120</v>
      </c>
      <c r="F2007" s="40" t="s">
        <v>2119</v>
      </c>
      <c r="G2007" s="42" t="s">
        <v>2108</v>
      </c>
      <c r="H2007" s="43" t="s">
        <v>3995</v>
      </c>
      <c r="I2007" s="273">
        <v>8060</v>
      </c>
      <c r="J2007" s="272">
        <v>1075</v>
      </c>
      <c r="K2007" s="235">
        <v>243</v>
      </c>
      <c r="L2007" s="170">
        <v>720.02</v>
      </c>
      <c r="M2007" s="24">
        <f t="shared" si="212"/>
        <v>3.0148883299999998E-2</v>
      </c>
      <c r="N2007" s="24">
        <f t="shared" si="213"/>
        <v>4.5012707300000003E-2</v>
      </c>
      <c r="O2007" s="44">
        <f t="shared" si="214"/>
        <v>1.0933946999999999E-3</v>
      </c>
      <c r="P2007" s="20">
        <f t="shared" si="211"/>
        <v>164009</v>
      </c>
      <c r="Q2007" s="132"/>
      <c r="R2007" s="127"/>
      <c r="S2007" s="127"/>
      <c r="T2007" s="381"/>
      <c r="U2007" s="415"/>
      <c r="V2007" s="338"/>
      <c r="W2007" s="371"/>
      <c r="X2007" s="306"/>
      <c r="Y2007" s="307"/>
      <c r="Z2007" s="311"/>
      <c r="AA2007" s="339"/>
      <c r="AB2007" s="304"/>
      <c r="AC2007" s="351"/>
      <c r="AD2007" s="351"/>
      <c r="AE2007" s="360"/>
      <c r="AF2007" s="361"/>
      <c r="AG2007" s="351"/>
    </row>
    <row r="2008" spans="1:33" ht="15" hidden="1">
      <c r="A2008" s="76" t="s">
        <v>6794</v>
      </c>
      <c r="B2008" s="39" t="s">
        <v>4597</v>
      </c>
      <c r="C2008" s="40" t="s">
        <v>2286</v>
      </c>
      <c r="D2008" s="40" t="s">
        <v>2159</v>
      </c>
      <c r="E2008" s="40" t="s">
        <v>2122</v>
      </c>
      <c r="F2008" s="40">
        <v>3</v>
      </c>
      <c r="G2008" s="42" t="s">
        <v>2109</v>
      </c>
      <c r="H2008" s="43" t="s">
        <v>3996</v>
      </c>
      <c r="I2008" s="273">
        <v>6690</v>
      </c>
      <c r="J2008" s="272">
        <v>831</v>
      </c>
      <c r="K2008" s="235">
        <v>178</v>
      </c>
      <c r="L2008" s="170">
        <v>758.6</v>
      </c>
      <c r="M2008" s="24">
        <f t="shared" si="212"/>
        <v>2.66068759E-2</v>
      </c>
      <c r="N2008" s="24">
        <f t="shared" si="213"/>
        <v>2.9146208600000001E-2</v>
      </c>
      <c r="O2008" s="44">
        <f t="shared" si="214"/>
        <v>7.0798469999999996E-4</v>
      </c>
      <c r="P2008" s="20">
        <f t="shared" si="211"/>
        <v>106197</v>
      </c>
      <c r="Q2008" s="132"/>
      <c r="R2008" s="127"/>
      <c r="S2008" s="127"/>
      <c r="T2008" s="381"/>
      <c r="U2008" s="415"/>
      <c r="V2008" s="330"/>
      <c r="W2008" s="371"/>
      <c r="X2008" s="306"/>
      <c r="Y2008" s="307"/>
      <c r="Z2008" s="311"/>
      <c r="AA2008" s="339"/>
      <c r="AB2008" s="304"/>
      <c r="AC2008" s="351"/>
      <c r="AD2008" s="351"/>
      <c r="AE2008" s="360"/>
      <c r="AF2008" s="361"/>
      <c r="AG2008" s="351"/>
    </row>
    <row r="2009" spans="1:33" ht="15" hidden="1">
      <c r="A2009" s="76" t="s">
        <v>6795</v>
      </c>
      <c r="B2009" s="39" t="s">
        <v>4598</v>
      </c>
      <c r="C2009" s="40" t="s">
        <v>2286</v>
      </c>
      <c r="D2009" s="40" t="s">
        <v>2159</v>
      </c>
      <c r="E2009" s="40" t="s">
        <v>2124</v>
      </c>
      <c r="F2009" s="40" t="s">
        <v>2119</v>
      </c>
      <c r="G2009" s="42" t="s">
        <v>2108</v>
      </c>
      <c r="H2009" s="43" t="s">
        <v>3997</v>
      </c>
      <c r="I2009" s="273">
        <v>7504</v>
      </c>
      <c r="J2009" s="272">
        <v>1048</v>
      </c>
      <c r="K2009" s="235">
        <v>104</v>
      </c>
      <c r="L2009" s="170">
        <v>967.24</v>
      </c>
      <c r="M2009" s="24">
        <f t="shared" si="212"/>
        <v>1.3859275000000001E-2</v>
      </c>
      <c r="N2009" s="24">
        <f t="shared" si="213"/>
        <v>1.5016459399999999E-2</v>
      </c>
      <c r="O2009" s="44">
        <f t="shared" si="214"/>
        <v>3.6476180000000001E-4</v>
      </c>
      <c r="P2009" s="20">
        <f t="shared" si="211"/>
        <v>54714</v>
      </c>
      <c r="Q2009" s="132"/>
      <c r="R2009" s="127"/>
      <c r="S2009" s="127"/>
      <c r="T2009" s="381"/>
      <c r="U2009" s="415"/>
      <c r="V2009" s="338"/>
      <c r="W2009" s="371"/>
      <c r="X2009" s="306"/>
      <c r="Y2009" s="307"/>
      <c r="Z2009" s="311"/>
      <c r="AA2009" s="339"/>
      <c r="AB2009" s="304"/>
      <c r="AC2009" s="351"/>
      <c r="AD2009" s="351"/>
      <c r="AE2009" s="360"/>
      <c r="AF2009" s="361"/>
      <c r="AG2009" s="351"/>
    </row>
    <row r="2010" spans="1:33" ht="15" hidden="1">
      <c r="A2010" s="76" t="s">
        <v>6796</v>
      </c>
      <c r="B2010" s="39" t="s">
        <v>4599</v>
      </c>
      <c r="C2010" s="40" t="s">
        <v>2286</v>
      </c>
      <c r="D2010" s="40" t="s">
        <v>2159</v>
      </c>
      <c r="E2010" s="40" t="s">
        <v>2126</v>
      </c>
      <c r="F2010" s="40" t="s">
        <v>2119</v>
      </c>
      <c r="G2010" s="42" t="s">
        <v>2108</v>
      </c>
      <c r="H2010" s="43" t="s">
        <v>3998</v>
      </c>
      <c r="I2010" s="273">
        <v>6404</v>
      </c>
      <c r="J2010" s="272">
        <v>795</v>
      </c>
      <c r="K2010" s="235">
        <v>149</v>
      </c>
      <c r="L2010" s="170">
        <v>922.14</v>
      </c>
      <c r="M2010" s="24">
        <f t="shared" si="212"/>
        <v>2.3266708300000001E-2</v>
      </c>
      <c r="N2010" s="24">
        <f t="shared" si="213"/>
        <v>2.0058812200000001E-2</v>
      </c>
      <c r="O2010" s="44">
        <f t="shared" si="214"/>
        <v>4.872446E-4</v>
      </c>
      <c r="P2010" s="20">
        <f t="shared" si="211"/>
        <v>73086</v>
      </c>
      <c r="Q2010" s="132"/>
      <c r="R2010" s="127"/>
      <c r="S2010" s="127"/>
      <c r="T2010" s="381"/>
      <c r="U2010" s="415"/>
      <c r="V2010" s="338"/>
      <c r="W2010" s="371"/>
      <c r="X2010" s="306"/>
      <c r="Y2010" s="307"/>
      <c r="Z2010" s="311"/>
      <c r="AA2010" s="339"/>
      <c r="AB2010" s="304"/>
      <c r="AC2010" s="351"/>
      <c r="AD2010" s="351"/>
      <c r="AE2010" s="360"/>
      <c r="AF2010" s="361"/>
      <c r="AG2010" s="351"/>
    </row>
    <row r="2011" spans="1:33" ht="15" hidden="1">
      <c r="A2011" s="76" t="s">
        <v>6797</v>
      </c>
      <c r="B2011" s="39" t="s">
        <v>4600</v>
      </c>
      <c r="C2011" s="40" t="s">
        <v>2286</v>
      </c>
      <c r="D2011" s="40" t="s">
        <v>2159</v>
      </c>
      <c r="E2011" s="40" t="s">
        <v>2133</v>
      </c>
      <c r="F2011" s="40" t="s">
        <v>2119</v>
      </c>
      <c r="G2011" s="42" t="s">
        <v>2108</v>
      </c>
      <c r="H2011" s="43" t="s">
        <v>3999</v>
      </c>
      <c r="I2011" s="273">
        <v>8523</v>
      </c>
      <c r="J2011" s="272">
        <v>1090</v>
      </c>
      <c r="K2011" s="235">
        <v>235</v>
      </c>
      <c r="L2011" s="170">
        <v>849.59</v>
      </c>
      <c r="M2011" s="24">
        <f t="shared" si="212"/>
        <v>2.7572451000000001E-2</v>
      </c>
      <c r="N2011" s="24">
        <f t="shared" si="213"/>
        <v>3.5374676700000003E-2</v>
      </c>
      <c r="O2011" s="44">
        <f t="shared" si="214"/>
        <v>8.5927919999999997E-4</v>
      </c>
      <c r="P2011" s="20">
        <f t="shared" si="211"/>
        <v>128891</v>
      </c>
      <c r="Q2011" s="132"/>
      <c r="R2011" s="127"/>
      <c r="S2011" s="127"/>
      <c r="T2011" s="381"/>
      <c r="U2011" s="415"/>
      <c r="V2011" s="338"/>
      <c r="W2011" s="371"/>
      <c r="X2011" s="306"/>
      <c r="Y2011" s="307"/>
      <c r="Z2011" s="311"/>
      <c r="AA2011" s="339"/>
      <c r="AB2011" s="304"/>
      <c r="AC2011" s="351"/>
      <c r="AD2011" s="351"/>
      <c r="AE2011" s="360"/>
      <c r="AF2011" s="361"/>
      <c r="AG2011" s="351"/>
    </row>
    <row r="2012" spans="1:33" ht="15" hidden="1">
      <c r="A2012" s="76" t="s">
        <v>6798</v>
      </c>
      <c r="B2012" s="39" t="s">
        <v>4601</v>
      </c>
      <c r="C2012" s="40" t="s">
        <v>2286</v>
      </c>
      <c r="D2012" s="40" t="s">
        <v>2159</v>
      </c>
      <c r="E2012" s="40" t="s">
        <v>2157</v>
      </c>
      <c r="F2012" s="40" t="s">
        <v>2119</v>
      </c>
      <c r="G2012" s="42" t="s">
        <v>2108</v>
      </c>
      <c r="H2012" s="43" t="s">
        <v>4000</v>
      </c>
      <c r="I2012" s="273">
        <v>3715</v>
      </c>
      <c r="J2012" s="272">
        <v>441</v>
      </c>
      <c r="K2012" s="235">
        <v>77</v>
      </c>
      <c r="L2012" s="170">
        <v>871.62</v>
      </c>
      <c r="M2012" s="24">
        <f t="shared" si="212"/>
        <v>2.0726783299999999E-2</v>
      </c>
      <c r="N2012" s="24">
        <f t="shared" si="213"/>
        <v>1.0486807799999999E-2</v>
      </c>
      <c r="O2012" s="44">
        <f t="shared" si="214"/>
        <v>2.5473290000000001E-4</v>
      </c>
      <c r="P2012" s="20">
        <f t="shared" si="211"/>
        <v>38209</v>
      </c>
      <c r="Q2012" s="132"/>
      <c r="R2012" s="127"/>
      <c r="S2012" s="127"/>
      <c r="T2012" s="381"/>
      <c r="U2012" s="415"/>
      <c r="V2012" s="338"/>
      <c r="W2012" s="371"/>
      <c r="X2012" s="306"/>
      <c r="Y2012" s="307"/>
      <c r="Z2012" s="311"/>
      <c r="AA2012" s="339"/>
      <c r="AB2012" s="304"/>
      <c r="AC2012" s="351"/>
      <c r="AD2012" s="351"/>
      <c r="AE2012" s="360"/>
      <c r="AF2012" s="361"/>
      <c r="AG2012" s="351"/>
    </row>
    <row r="2013" spans="1:33" ht="15" hidden="1">
      <c r="A2013" s="76" t="s">
        <v>6799</v>
      </c>
      <c r="B2013" s="39" t="s">
        <v>4602</v>
      </c>
      <c r="C2013" s="40" t="s">
        <v>2286</v>
      </c>
      <c r="D2013" s="40" t="s">
        <v>2159</v>
      </c>
      <c r="E2013" s="40" t="s">
        <v>2159</v>
      </c>
      <c r="F2013" s="40">
        <v>3</v>
      </c>
      <c r="G2013" s="42" t="s">
        <v>2109</v>
      </c>
      <c r="H2013" s="43" t="s">
        <v>269</v>
      </c>
      <c r="I2013" s="273">
        <v>4455</v>
      </c>
      <c r="J2013" s="272">
        <v>598</v>
      </c>
      <c r="K2013" s="235">
        <v>66</v>
      </c>
      <c r="L2013" s="170">
        <v>1061.5999999999999</v>
      </c>
      <c r="M2013" s="24">
        <f t="shared" si="212"/>
        <v>1.4814814799999999E-2</v>
      </c>
      <c r="N2013" s="24">
        <f t="shared" si="213"/>
        <v>8.3451952000000006E-3</v>
      </c>
      <c r="O2013" s="44">
        <f t="shared" si="214"/>
        <v>2.0271140000000001E-4</v>
      </c>
      <c r="P2013" s="20">
        <f t="shared" si="211"/>
        <v>30406</v>
      </c>
      <c r="Q2013" s="132"/>
      <c r="R2013" s="127"/>
      <c r="S2013" s="127"/>
      <c r="T2013" s="381"/>
      <c r="U2013" s="415"/>
      <c r="V2013" s="338"/>
      <c r="W2013" s="371"/>
      <c r="X2013" s="306"/>
      <c r="Y2013" s="307"/>
      <c r="Z2013" s="311"/>
      <c r="AA2013" s="339"/>
      <c r="AB2013" s="304"/>
      <c r="AC2013" s="351"/>
      <c r="AD2013" s="351"/>
      <c r="AE2013" s="360"/>
      <c r="AF2013" s="361"/>
      <c r="AG2013" s="351"/>
    </row>
    <row r="2014" spans="1:33" ht="15" hidden="1">
      <c r="A2014" s="76" t="s">
        <v>6800</v>
      </c>
      <c r="B2014" s="39" t="s">
        <v>4603</v>
      </c>
      <c r="C2014" s="40" t="s">
        <v>2286</v>
      </c>
      <c r="D2014" s="40" t="s">
        <v>2172</v>
      </c>
      <c r="E2014" s="40" t="s">
        <v>2116</v>
      </c>
      <c r="F2014" s="40" t="s">
        <v>2117</v>
      </c>
      <c r="G2014" s="42" t="s">
        <v>2107</v>
      </c>
      <c r="H2014" s="43" t="s">
        <v>270</v>
      </c>
      <c r="I2014" s="273">
        <v>45358</v>
      </c>
      <c r="J2014" s="272">
        <v>4726</v>
      </c>
      <c r="K2014" s="235">
        <v>363</v>
      </c>
      <c r="L2014" s="170">
        <v>1441.16</v>
      </c>
      <c r="M2014" s="24">
        <f t="shared" si="212"/>
        <v>8.0029982999999996E-3</v>
      </c>
      <c r="N2014" s="24">
        <f t="shared" si="213"/>
        <v>2.6244254599999999E-2</v>
      </c>
      <c r="O2014" s="44">
        <f t="shared" si="214"/>
        <v>6.3749390000000003E-4</v>
      </c>
      <c r="P2014" s="20">
        <f t="shared" si="211"/>
        <v>95624</v>
      </c>
      <c r="Q2014" s="132"/>
      <c r="R2014" s="127"/>
      <c r="S2014" s="127"/>
      <c r="T2014" s="381"/>
      <c r="U2014" s="415"/>
      <c r="V2014" s="338"/>
      <c r="W2014" s="371"/>
      <c r="X2014" s="306"/>
      <c r="Y2014" s="307"/>
      <c r="Z2014" s="311"/>
      <c r="AA2014" s="339"/>
      <c r="AB2014" s="304"/>
      <c r="AC2014" s="351"/>
      <c r="AD2014" s="351"/>
      <c r="AE2014" s="360"/>
      <c r="AF2014" s="361"/>
      <c r="AG2014" s="351"/>
    </row>
    <row r="2015" spans="1:33" ht="15" hidden="1">
      <c r="A2015" s="76" t="s">
        <v>6801</v>
      </c>
      <c r="B2015" s="39" t="s">
        <v>4604</v>
      </c>
      <c r="C2015" s="40" t="s">
        <v>2286</v>
      </c>
      <c r="D2015" s="40" t="s">
        <v>2172</v>
      </c>
      <c r="E2015" s="40" t="s">
        <v>2115</v>
      </c>
      <c r="F2015" s="40" t="s">
        <v>2119</v>
      </c>
      <c r="G2015" s="42" t="s">
        <v>2108</v>
      </c>
      <c r="H2015" s="43" t="s">
        <v>271</v>
      </c>
      <c r="I2015" s="273">
        <v>8135</v>
      </c>
      <c r="J2015" s="272">
        <v>945</v>
      </c>
      <c r="K2015" s="235">
        <v>122</v>
      </c>
      <c r="L2015" s="170">
        <v>830.18</v>
      </c>
      <c r="M2015" s="24">
        <f t="shared" si="212"/>
        <v>1.4996926799999999E-2</v>
      </c>
      <c r="N2015" s="24">
        <f t="shared" si="213"/>
        <v>1.7071111999999999E-2</v>
      </c>
      <c r="O2015" s="44">
        <f t="shared" si="214"/>
        <v>4.1467089999999999E-4</v>
      </c>
      <c r="P2015" s="20">
        <f t="shared" si="211"/>
        <v>62200</v>
      </c>
      <c r="Q2015" s="132"/>
      <c r="R2015" s="127"/>
      <c r="S2015" s="127"/>
      <c r="T2015" s="381"/>
      <c r="U2015" s="415"/>
      <c r="V2015" s="338"/>
      <c r="W2015" s="371"/>
      <c r="X2015" s="306"/>
      <c r="Y2015" s="307"/>
      <c r="Z2015" s="311"/>
      <c r="AA2015" s="339"/>
      <c r="AB2015" s="304"/>
      <c r="AC2015" s="351"/>
      <c r="AD2015" s="351"/>
      <c r="AE2015" s="360"/>
      <c r="AF2015" s="361"/>
      <c r="AG2015" s="351"/>
    </row>
    <row r="2016" spans="1:33" ht="15" hidden="1">
      <c r="A2016" s="76" t="s">
        <v>6802</v>
      </c>
      <c r="B2016" s="39" t="s">
        <v>4605</v>
      </c>
      <c r="C2016" s="40" t="s">
        <v>2286</v>
      </c>
      <c r="D2016" s="40" t="s">
        <v>2172</v>
      </c>
      <c r="E2016" s="40" t="s">
        <v>2120</v>
      </c>
      <c r="F2016" s="40" t="s">
        <v>2119</v>
      </c>
      <c r="G2016" s="42" t="s">
        <v>2108</v>
      </c>
      <c r="H2016" s="43" t="s">
        <v>272</v>
      </c>
      <c r="I2016" s="273">
        <v>5061</v>
      </c>
      <c r="J2016" s="272">
        <v>710</v>
      </c>
      <c r="K2016" s="235">
        <v>87</v>
      </c>
      <c r="L2016" s="170">
        <v>1163.47</v>
      </c>
      <c r="M2016" s="24">
        <f t="shared" si="212"/>
        <v>1.7190278600000001E-2</v>
      </c>
      <c r="N2016" s="24">
        <f t="shared" si="213"/>
        <v>1.0490255699999999E-2</v>
      </c>
      <c r="O2016" s="44">
        <f t="shared" si="214"/>
        <v>2.5481670000000002E-4</v>
      </c>
      <c r="P2016" s="20">
        <f t="shared" si="211"/>
        <v>38222</v>
      </c>
      <c r="Q2016" s="132"/>
      <c r="R2016" s="127"/>
      <c r="S2016" s="127"/>
      <c r="T2016" s="381"/>
      <c r="U2016" s="415"/>
      <c r="V2016" s="338"/>
      <c r="W2016" s="371"/>
      <c r="X2016" s="306"/>
      <c r="Y2016" s="307"/>
      <c r="Z2016" s="311"/>
      <c r="AA2016" s="339"/>
      <c r="AB2016" s="304"/>
      <c r="AC2016" s="351"/>
      <c r="AD2016" s="351"/>
      <c r="AE2016" s="360"/>
      <c r="AF2016" s="361"/>
      <c r="AG2016" s="351"/>
    </row>
    <row r="2017" spans="1:33" ht="15" hidden="1">
      <c r="A2017" s="76" t="s">
        <v>6803</v>
      </c>
      <c r="B2017" s="39" t="s">
        <v>4606</v>
      </c>
      <c r="C2017" s="40" t="s">
        <v>2286</v>
      </c>
      <c r="D2017" s="40" t="s">
        <v>2172</v>
      </c>
      <c r="E2017" s="40" t="s">
        <v>2122</v>
      </c>
      <c r="F2017" s="40" t="s">
        <v>2119</v>
      </c>
      <c r="G2017" s="42" t="s">
        <v>2108</v>
      </c>
      <c r="H2017" s="43" t="s">
        <v>273</v>
      </c>
      <c r="I2017" s="273">
        <v>6072</v>
      </c>
      <c r="J2017" s="272">
        <v>755</v>
      </c>
      <c r="K2017" s="235">
        <v>80</v>
      </c>
      <c r="L2017" s="170">
        <v>1006.91</v>
      </c>
      <c r="M2017" s="24">
        <f t="shared" si="212"/>
        <v>1.3175230499999999E-2</v>
      </c>
      <c r="N2017" s="24">
        <f t="shared" si="213"/>
        <v>9.8790348000000004E-3</v>
      </c>
      <c r="O2017" s="44">
        <f t="shared" si="214"/>
        <v>2.3996959999999999E-4</v>
      </c>
      <c r="P2017" s="20">
        <f t="shared" si="211"/>
        <v>35995</v>
      </c>
      <c r="Q2017" s="132"/>
      <c r="R2017" s="127"/>
      <c r="S2017" s="127"/>
      <c r="T2017" s="381"/>
      <c r="U2017" s="415"/>
      <c r="V2017" s="338"/>
      <c r="W2017" s="371"/>
      <c r="X2017" s="306"/>
      <c r="Y2017" s="307"/>
      <c r="Z2017" s="311"/>
      <c r="AA2017" s="339"/>
      <c r="AB2017" s="304"/>
      <c r="AC2017" s="351"/>
      <c r="AD2017" s="351"/>
      <c r="AE2017" s="360"/>
      <c r="AF2017" s="361"/>
      <c r="AG2017" s="351"/>
    </row>
    <row r="2018" spans="1:33" ht="15" hidden="1">
      <c r="A2018" s="76" t="s">
        <v>6804</v>
      </c>
      <c r="B2018" s="39" t="s">
        <v>4607</v>
      </c>
      <c r="C2018" s="40" t="s">
        <v>2286</v>
      </c>
      <c r="D2018" s="40" t="s">
        <v>2172</v>
      </c>
      <c r="E2018" s="40" t="s">
        <v>2124</v>
      </c>
      <c r="F2018" s="40">
        <v>3</v>
      </c>
      <c r="G2018" s="42" t="s">
        <v>2109</v>
      </c>
      <c r="H2018" s="43" t="s">
        <v>274</v>
      </c>
      <c r="I2018" s="273">
        <v>10191</v>
      </c>
      <c r="J2018" s="272">
        <v>1087</v>
      </c>
      <c r="K2018" s="235">
        <v>75</v>
      </c>
      <c r="L2018" s="170">
        <v>1203.6300000000001</v>
      </c>
      <c r="M2018" s="24">
        <f t="shared" si="212"/>
        <v>7.3594346999999996E-3</v>
      </c>
      <c r="N2018" s="24">
        <f t="shared" si="213"/>
        <v>6.6463160999999998E-3</v>
      </c>
      <c r="O2018" s="44">
        <f t="shared" si="214"/>
        <v>1.614443E-4</v>
      </c>
      <c r="P2018" s="20">
        <f t="shared" si="211"/>
        <v>24216</v>
      </c>
      <c r="Q2018" s="132"/>
      <c r="R2018" s="127"/>
      <c r="S2018" s="127"/>
      <c r="T2018" s="381"/>
      <c r="U2018" s="415"/>
      <c r="V2018" s="338"/>
      <c r="W2018" s="371"/>
      <c r="X2018" s="306"/>
      <c r="Y2018" s="307"/>
      <c r="Z2018" s="311"/>
      <c r="AA2018" s="329"/>
      <c r="AB2018" s="304"/>
      <c r="AC2018" s="351"/>
      <c r="AD2018" s="351"/>
      <c r="AE2018" s="360"/>
      <c r="AF2018" s="361"/>
      <c r="AG2018" s="351"/>
    </row>
    <row r="2019" spans="1:33" ht="15" hidden="1">
      <c r="A2019" s="76" t="s">
        <v>6805</v>
      </c>
      <c r="B2019" s="39" t="s">
        <v>4608</v>
      </c>
      <c r="C2019" s="40" t="s">
        <v>2286</v>
      </c>
      <c r="D2019" s="40" t="s">
        <v>2174</v>
      </c>
      <c r="E2019" s="40" t="s">
        <v>2116</v>
      </c>
      <c r="F2019" s="40" t="s">
        <v>2117</v>
      </c>
      <c r="G2019" s="42" t="s">
        <v>2107</v>
      </c>
      <c r="H2019" s="43" t="s">
        <v>275</v>
      </c>
      <c r="I2019" s="273">
        <v>48965</v>
      </c>
      <c r="J2019" s="272">
        <v>5293</v>
      </c>
      <c r="K2019" s="235">
        <v>298</v>
      </c>
      <c r="L2019" s="170">
        <v>1635.99</v>
      </c>
      <c r="M2019" s="24">
        <f t="shared" si="212"/>
        <v>6.0859796999999998E-3</v>
      </c>
      <c r="N2019" s="24">
        <f t="shared" si="213"/>
        <v>1.9690273500000001E-2</v>
      </c>
      <c r="O2019" s="44">
        <f t="shared" si="214"/>
        <v>4.7829250000000002E-4</v>
      </c>
      <c r="P2019" s="20">
        <f t="shared" si="211"/>
        <v>71743</v>
      </c>
      <c r="Q2019" s="132"/>
      <c r="R2019" s="127"/>
      <c r="S2019" s="127"/>
      <c r="T2019" s="381"/>
      <c r="U2019" s="415"/>
      <c r="V2019" s="338"/>
      <c r="W2019" s="371"/>
      <c r="X2019" s="306"/>
      <c r="Y2019" s="307"/>
      <c r="Z2019" s="311"/>
      <c r="AA2019" s="339"/>
      <c r="AB2019" s="304"/>
      <c r="AC2019" s="351"/>
      <c r="AD2019" s="351"/>
      <c r="AE2019" s="360"/>
      <c r="AF2019" s="361"/>
      <c r="AG2019" s="351"/>
    </row>
    <row r="2020" spans="1:33" ht="15" hidden="1">
      <c r="A2020" s="76" t="s">
        <v>6806</v>
      </c>
      <c r="B2020" s="39" t="s">
        <v>4609</v>
      </c>
      <c r="C2020" s="40" t="s">
        <v>2286</v>
      </c>
      <c r="D2020" s="40" t="s">
        <v>2174</v>
      </c>
      <c r="E2020" s="40" t="s">
        <v>2115</v>
      </c>
      <c r="F2020" s="40" t="s">
        <v>2119</v>
      </c>
      <c r="G2020" s="42" t="s">
        <v>2108</v>
      </c>
      <c r="H2020" s="43" t="s">
        <v>2693</v>
      </c>
      <c r="I2020" s="273">
        <v>10963</v>
      </c>
      <c r="J2020" s="272">
        <v>1476</v>
      </c>
      <c r="K2020" s="235">
        <v>143</v>
      </c>
      <c r="L2020" s="170">
        <v>1005.79</v>
      </c>
      <c r="M2020" s="24">
        <f t="shared" si="212"/>
        <v>1.3043874800000001E-2</v>
      </c>
      <c r="N2020" s="24">
        <f t="shared" si="213"/>
        <v>1.9141927400000001E-2</v>
      </c>
      <c r="O2020" s="44">
        <f t="shared" si="214"/>
        <v>4.6497269999999999E-4</v>
      </c>
      <c r="P2020" s="20">
        <f t="shared" si="211"/>
        <v>69745</v>
      </c>
      <c r="Q2020" s="132"/>
      <c r="R2020" s="127"/>
      <c r="S2020" s="127"/>
      <c r="T2020" s="381"/>
      <c r="U2020" s="415"/>
      <c r="V2020" s="338"/>
      <c r="W2020" s="371"/>
      <c r="X2020" s="306"/>
      <c r="Y2020" s="307"/>
      <c r="Z2020" s="311"/>
      <c r="AA2020" s="339"/>
      <c r="AB2020" s="304"/>
      <c r="AC2020" s="351"/>
      <c r="AD2020" s="351"/>
      <c r="AE2020" s="360"/>
      <c r="AF2020" s="361"/>
      <c r="AG2020" s="351"/>
    </row>
    <row r="2021" spans="1:33" ht="15" hidden="1">
      <c r="A2021" s="76" t="s">
        <v>6807</v>
      </c>
      <c r="B2021" s="39" t="s">
        <v>4610</v>
      </c>
      <c r="C2021" s="40" t="s">
        <v>2286</v>
      </c>
      <c r="D2021" s="40" t="s">
        <v>2174</v>
      </c>
      <c r="E2021" s="40" t="s">
        <v>2120</v>
      </c>
      <c r="F2021" s="40" t="s">
        <v>2119</v>
      </c>
      <c r="G2021" s="42" t="s">
        <v>2108</v>
      </c>
      <c r="H2021" s="43" t="s">
        <v>1693</v>
      </c>
      <c r="I2021" s="273">
        <v>8335</v>
      </c>
      <c r="J2021" s="272">
        <v>1152</v>
      </c>
      <c r="K2021" s="235">
        <v>57</v>
      </c>
      <c r="L2021" s="170">
        <v>857.76</v>
      </c>
      <c r="M2021" s="24">
        <f t="shared" si="212"/>
        <v>6.8386321999999999E-3</v>
      </c>
      <c r="N2021" s="24">
        <f t="shared" si="213"/>
        <v>9.1845087999999995E-3</v>
      </c>
      <c r="O2021" s="44">
        <f t="shared" si="214"/>
        <v>2.2309900000000001E-4</v>
      </c>
      <c r="P2021" s="20">
        <f t="shared" si="211"/>
        <v>33464</v>
      </c>
      <c r="Q2021" s="132"/>
      <c r="R2021" s="127"/>
      <c r="S2021" s="127"/>
      <c r="T2021" s="381"/>
      <c r="U2021" s="415"/>
      <c r="V2021" s="338"/>
      <c r="W2021" s="371"/>
      <c r="X2021" s="306"/>
      <c r="Y2021" s="307"/>
      <c r="Z2021" s="311"/>
      <c r="AA2021" s="339"/>
      <c r="AB2021" s="304"/>
      <c r="AC2021" s="351"/>
      <c r="AD2021" s="351"/>
      <c r="AE2021" s="360"/>
      <c r="AF2021" s="361"/>
      <c r="AG2021" s="351"/>
    </row>
    <row r="2022" spans="1:33" ht="15" hidden="1">
      <c r="A2022" s="76" t="s">
        <v>6808</v>
      </c>
      <c r="B2022" s="39" t="s">
        <v>4611</v>
      </c>
      <c r="C2022" s="40" t="s">
        <v>2286</v>
      </c>
      <c r="D2022" s="40" t="s">
        <v>2174</v>
      </c>
      <c r="E2022" s="40" t="s">
        <v>2122</v>
      </c>
      <c r="F2022" s="40" t="s">
        <v>2119</v>
      </c>
      <c r="G2022" s="42" t="s">
        <v>2108</v>
      </c>
      <c r="H2022" s="43" t="s">
        <v>1694</v>
      </c>
      <c r="I2022" s="273">
        <v>15305</v>
      </c>
      <c r="J2022" s="272">
        <v>2246</v>
      </c>
      <c r="K2022" s="235">
        <v>404</v>
      </c>
      <c r="L2022" s="170">
        <v>840.01</v>
      </c>
      <c r="M2022" s="24">
        <f t="shared" si="212"/>
        <v>2.63966024E-2</v>
      </c>
      <c r="N2022" s="24">
        <f t="shared" si="213"/>
        <v>7.0578646600000003E-2</v>
      </c>
      <c r="O2022" s="44">
        <f t="shared" si="214"/>
        <v>1.7144117999999999E-3</v>
      </c>
      <c r="P2022" s="20">
        <f t="shared" si="211"/>
        <v>257161</v>
      </c>
      <c r="Q2022" s="132"/>
      <c r="R2022" s="127"/>
      <c r="S2022" s="127"/>
      <c r="T2022" s="381"/>
      <c r="U2022" s="415"/>
      <c r="V2022" s="338"/>
      <c r="W2022" s="371"/>
      <c r="X2022" s="306"/>
      <c r="Y2022" s="307"/>
      <c r="Z2022" s="311"/>
      <c r="AA2022" s="339"/>
      <c r="AB2022" s="304"/>
      <c r="AC2022" s="351"/>
      <c r="AD2022" s="351"/>
      <c r="AE2022" s="360"/>
      <c r="AF2022" s="361"/>
      <c r="AG2022" s="351"/>
    </row>
    <row r="2023" spans="1:33" ht="15" hidden="1">
      <c r="A2023" s="76" t="s">
        <v>6809</v>
      </c>
      <c r="B2023" s="39" t="s">
        <v>4612</v>
      </c>
      <c r="C2023" s="40" t="s">
        <v>2286</v>
      </c>
      <c r="D2023" s="40" t="s">
        <v>2174</v>
      </c>
      <c r="E2023" s="40" t="s">
        <v>2124</v>
      </c>
      <c r="F2023" s="40">
        <v>3</v>
      </c>
      <c r="G2023" s="42" t="s">
        <v>2109</v>
      </c>
      <c r="H2023" s="43" t="s">
        <v>1695</v>
      </c>
      <c r="I2023" s="273">
        <v>6809</v>
      </c>
      <c r="J2023" s="272">
        <v>769</v>
      </c>
      <c r="K2023" s="235">
        <v>43</v>
      </c>
      <c r="L2023" s="170">
        <v>1164.43</v>
      </c>
      <c r="M2023" s="24">
        <f t="shared" si="212"/>
        <v>6.3151709999999996E-3</v>
      </c>
      <c r="N2023" s="24">
        <f t="shared" si="213"/>
        <v>4.1705954000000002E-3</v>
      </c>
      <c r="O2023" s="44">
        <f t="shared" si="214"/>
        <v>1.013071E-4</v>
      </c>
      <c r="P2023" s="20">
        <f t="shared" si="211"/>
        <v>15196</v>
      </c>
      <c r="Q2023" s="132"/>
      <c r="R2023" s="127"/>
      <c r="S2023" s="127"/>
      <c r="T2023" s="381"/>
      <c r="U2023" s="415"/>
      <c r="V2023" s="338"/>
      <c r="W2023" s="371"/>
      <c r="X2023" s="306"/>
      <c r="Y2023" s="307"/>
      <c r="Z2023" s="311"/>
      <c r="AA2023" s="329"/>
      <c r="AB2023" s="304"/>
      <c r="AC2023" s="351"/>
      <c r="AD2023" s="351"/>
      <c r="AE2023" s="360"/>
      <c r="AF2023" s="361"/>
      <c r="AG2023" s="351"/>
    </row>
    <row r="2024" spans="1:33" ht="15" hidden="1">
      <c r="A2024" s="76" t="s">
        <v>6810</v>
      </c>
      <c r="B2024" s="39" t="s">
        <v>4613</v>
      </c>
      <c r="C2024" s="40" t="s">
        <v>2286</v>
      </c>
      <c r="D2024" s="40" t="s">
        <v>2175</v>
      </c>
      <c r="E2024" s="40" t="s">
        <v>2116</v>
      </c>
      <c r="F2024" s="40" t="s">
        <v>2119</v>
      </c>
      <c r="G2024" s="42" t="s">
        <v>2108</v>
      </c>
      <c r="H2024" s="43" t="s">
        <v>1696</v>
      </c>
      <c r="I2024" s="273">
        <v>7744</v>
      </c>
      <c r="J2024" s="272">
        <v>1130</v>
      </c>
      <c r="K2024" s="235">
        <v>126</v>
      </c>
      <c r="L2024" s="170">
        <v>1078.68</v>
      </c>
      <c r="M2024" s="24">
        <f t="shared" si="212"/>
        <v>1.62706611E-2</v>
      </c>
      <c r="N2024" s="24">
        <f t="shared" si="213"/>
        <v>1.7044764899999999E-2</v>
      </c>
      <c r="O2024" s="44">
        <f t="shared" si="214"/>
        <v>4.140309E-4</v>
      </c>
      <c r="P2024" s="20">
        <f t="shared" si="211"/>
        <v>62104</v>
      </c>
      <c r="Q2024" s="132"/>
      <c r="R2024" s="127"/>
      <c r="S2024" s="127"/>
      <c r="T2024" s="381"/>
      <c r="U2024" s="415"/>
      <c r="V2024" s="338"/>
      <c r="W2024" s="371"/>
      <c r="X2024" s="306"/>
      <c r="Y2024" s="307"/>
      <c r="Z2024" s="311"/>
      <c r="AA2024" s="339"/>
      <c r="AB2024" s="304"/>
      <c r="AC2024" s="351"/>
      <c r="AD2024" s="351"/>
      <c r="AE2024" s="360"/>
      <c r="AF2024" s="361"/>
      <c r="AG2024" s="351"/>
    </row>
    <row r="2025" spans="1:33" ht="15" hidden="1">
      <c r="A2025" s="76" t="s">
        <v>6811</v>
      </c>
      <c r="B2025" s="39" t="s">
        <v>4614</v>
      </c>
      <c r="C2025" s="40" t="s">
        <v>2286</v>
      </c>
      <c r="D2025" s="40" t="s">
        <v>2175</v>
      </c>
      <c r="E2025" s="40" t="s">
        <v>2115</v>
      </c>
      <c r="F2025" s="40" t="s">
        <v>2119</v>
      </c>
      <c r="G2025" s="42" t="s">
        <v>2108</v>
      </c>
      <c r="H2025" s="43" t="s">
        <v>2845</v>
      </c>
      <c r="I2025" s="273">
        <v>4128</v>
      </c>
      <c r="J2025" s="272">
        <v>487</v>
      </c>
      <c r="K2025" s="235">
        <v>155</v>
      </c>
      <c r="L2025" s="170">
        <v>686.77</v>
      </c>
      <c r="M2025" s="24">
        <f t="shared" si="212"/>
        <v>3.7548449599999999E-2</v>
      </c>
      <c r="N2025" s="24">
        <f t="shared" si="213"/>
        <v>2.6626228500000002E-2</v>
      </c>
      <c r="O2025" s="44">
        <f t="shared" si="214"/>
        <v>6.4677240000000002E-4</v>
      </c>
      <c r="P2025" s="20">
        <f t="shared" si="211"/>
        <v>97015</v>
      </c>
      <c r="Q2025" s="132"/>
      <c r="R2025" s="127"/>
      <c r="S2025" s="127"/>
      <c r="T2025" s="381"/>
      <c r="U2025" s="415"/>
      <c r="V2025" s="338"/>
      <c r="W2025" s="371"/>
      <c r="X2025" s="306"/>
      <c r="Y2025" s="307"/>
      <c r="Z2025" s="311"/>
      <c r="AA2025" s="339"/>
      <c r="AB2025" s="304"/>
      <c r="AC2025" s="351"/>
      <c r="AD2025" s="351"/>
      <c r="AE2025" s="360"/>
      <c r="AF2025" s="361"/>
      <c r="AG2025" s="351"/>
    </row>
    <row r="2026" spans="1:33" ht="15" hidden="1">
      <c r="A2026" s="76" t="s">
        <v>6812</v>
      </c>
      <c r="B2026" s="39" t="s">
        <v>4615</v>
      </c>
      <c r="C2026" s="40" t="s">
        <v>2286</v>
      </c>
      <c r="D2026" s="40" t="s">
        <v>2175</v>
      </c>
      <c r="E2026" s="40" t="s">
        <v>2120</v>
      </c>
      <c r="F2026" s="40" t="s">
        <v>2119</v>
      </c>
      <c r="G2026" s="42" t="s">
        <v>2108</v>
      </c>
      <c r="H2026" s="43" t="s">
        <v>2205</v>
      </c>
      <c r="I2026" s="273">
        <v>3864</v>
      </c>
      <c r="J2026" s="272">
        <v>480</v>
      </c>
      <c r="K2026" s="235">
        <v>94</v>
      </c>
      <c r="L2026" s="170">
        <v>1194.18</v>
      </c>
      <c r="M2026" s="24">
        <f t="shared" si="212"/>
        <v>2.4327122100000001E-2</v>
      </c>
      <c r="N2026" s="24">
        <f t="shared" si="213"/>
        <v>9.7782734000000007E-3</v>
      </c>
      <c r="O2026" s="44">
        <f t="shared" si="214"/>
        <v>2.3752199999999999E-4</v>
      </c>
      <c r="P2026" s="20">
        <f t="shared" si="211"/>
        <v>35628</v>
      </c>
      <c r="Q2026" s="132"/>
      <c r="R2026" s="127"/>
      <c r="S2026" s="127"/>
      <c r="T2026" s="381"/>
      <c r="U2026" s="415"/>
      <c r="V2026" s="338"/>
      <c r="W2026" s="371"/>
      <c r="X2026" s="306"/>
      <c r="Y2026" s="307"/>
      <c r="Z2026" s="311"/>
      <c r="AA2026" s="339"/>
      <c r="AB2026" s="304"/>
      <c r="AC2026" s="351"/>
      <c r="AD2026" s="351"/>
      <c r="AE2026" s="360"/>
      <c r="AF2026" s="361"/>
      <c r="AG2026" s="351"/>
    </row>
    <row r="2027" spans="1:33" ht="15" hidden="1">
      <c r="A2027" s="76" t="s">
        <v>6813</v>
      </c>
      <c r="B2027" s="39" t="s">
        <v>4616</v>
      </c>
      <c r="C2027" s="40" t="s">
        <v>2286</v>
      </c>
      <c r="D2027" s="40" t="s">
        <v>2175</v>
      </c>
      <c r="E2027" s="40" t="s">
        <v>2122</v>
      </c>
      <c r="F2027" s="40">
        <v>3</v>
      </c>
      <c r="G2027" s="42" t="s">
        <v>2109</v>
      </c>
      <c r="H2027" s="43" t="s">
        <v>2311</v>
      </c>
      <c r="I2027" s="273">
        <v>7762</v>
      </c>
      <c r="J2027" s="272">
        <v>1061</v>
      </c>
      <c r="K2027" s="235">
        <v>128</v>
      </c>
      <c r="L2027" s="170">
        <v>1509.8</v>
      </c>
      <c r="M2027" s="24">
        <f t="shared" si="212"/>
        <v>1.6490595199999999E-2</v>
      </c>
      <c r="N2027" s="24">
        <f t="shared" si="213"/>
        <v>1.1588635200000001E-2</v>
      </c>
      <c r="O2027" s="44">
        <f t="shared" si="214"/>
        <v>2.8149719999999998E-4</v>
      </c>
      <c r="P2027" s="20">
        <f t="shared" si="211"/>
        <v>42224</v>
      </c>
      <c r="Q2027" s="132"/>
      <c r="R2027" s="127"/>
      <c r="S2027" s="127"/>
      <c r="T2027" s="381"/>
      <c r="U2027" s="415"/>
      <c r="V2027" s="338"/>
      <c r="W2027" s="371"/>
      <c r="X2027" s="306"/>
      <c r="Y2027" s="307"/>
      <c r="Z2027" s="311"/>
      <c r="AA2027" s="339"/>
      <c r="AB2027" s="304"/>
      <c r="AC2027" s="351"/>
      <c r="AD2027" s="351"/>
      <c r="AE2027" s="360"/>
      <c r="AF2027" s="361"/>
      <c r="AG2027" s="351"/>
    </row>
    <row r="2028" spans="1:33" ht="15" hidden="1">
      <c r="A2028" s="76" t="s">
        <v>6814</v>
      </c>
      <c r="B2028" s="39" t="s">
        <v>4617</v>
      </c>
      <c r="C2028" s="40" t="s">
        <v>2286</v>
      </c>
      <c r="D2028" s="40" t="s">
        <v>2175</v>
      </c>
      <c r="E2028" s="40" t="s">
        <v>2124</v>
      </c>
      <c r="F2028" s="40">
        <v>3</v>
      </c>
      <c r="G2028" s="42" t="s">
        <v>2109</v>
      </c>
      <c r="H2028" s="43" t="s">
        <v>1697</v>
      </c>
      <c r="I2028" s="273">
        <v>11828</v>
      </c>
      <c r="J2028" s="272">
        <v>1530</v>
      </c>
      <c r="K2028" s="235">
        <v>58</v>
      </c>
      <c r="L2028" s="170">
        <v>2825.81</v>
      </c>
      <c r="M2028" s="24">
        <f t="shared" si="212"/>
        <v>4.9036184999999999E-3</v>
      </c>
      <c r="N2028" s="24">
        <f t="shared" si="213"/>
        <v>2.6550037999999998E-3</v>
      </c>
      <c r="O2028" s="44">
        <f t="shared" si="214"/>
        <v>6.4492099999999999E-5</v>
      </c>
      <c r="P2028" s="20">
        <f t="shared" si="211"/>
        <v>9673</v>
      </c>
      <c r="Q2028" s="132"/>
      <c r="R2028" s="127"/>
      <c r="S2028" s="127"/>
      <c r="T2028" s="381"/>
      <c r="U2028" s="415"/>
      <c r="V2028" s="330"/>
      <c r="W2028" s="371"/>
      <c r="X2028" s="306"/>
      <c r="Y2028" s="307"/>
      <c r="Z2028" s="311"/>
      <c r="AA2028" s="339"/>
      <c r="AB2028" s="304"/>
      <c r="AC2028" s="351"/>
      <c r="AD2028" s="351"/>
      <c r="AE2028" s="360"/>
      <c r="AF2028" s="361"/>
      <c r="AG2028" s="351"/>
    </row>
    <row r="2029" spans="1:33" ht="15" hidden="1">
      <c r="A2029" s="76" t="s">
        <v>6815</v>
      </c>
      <c r="B2029" s="39" t="s">
        <v>4618</v>
      </c>
      <c r="C2029" s="40" t="s">
        <v>2286</v>
      </c>
      <c r="D2029" s="40" t="s">
        <v>2175</v>
      </c>
      <c r="E2029" s="40" t="s">
        <v>2126</v>
      </c>
      <c r="F2029" s="40" t="s">
        <v>2119</v>
      </c>
      <c r="G2029" s="42" t="s">
        <v>2108</v>
      </c>
      <c r="H2029" s="43" t="s">
        <v>1698</v>
      </c>
      <c r="I2029" s="273">
        <v>6380</v>
      </c>
      <c r="J2029" s="272">
        <v>870</v>
      </c>
      <c r="K2029" s="235">
        <v>66</v>
      </c>
      <c r="L2029" s="170">
        <v>925.79</v>
      </c>
      <c r="M2029" s="24">
        <f t="shared" si="212"/>
        <v>1.0344827500000001E-2</v>
      </c>
      <c r="N2029" s="24">
        <f t="shared" si="213"/>
        <v>9.7214269999999995E-3</v>
      </c>
      <c r="O2029" s="44">
        <f t="shared" si="214"/>
        <v>2.361412E-4</v>
      </c>
      <c r="P2029" s="20">
        <f t="shared" si="211"/>
        <v>35421</v>
      </c>
      <c r="Q2029" s="132"/>
      <c r="R2029" s="127"/>
      <c r="S2029" s="127"/>
      <c r="T2029" s="381"/>
      <c r="U2029" s="415"/>
      <c r="V2029" s="338"/>
      <c r="W2029" s="371"/>
      <c r="X2029" s="306"/>
      <c r="Y2029" s="307"/>
      <c r="Z2029" s="311"/>
      <c r="AA2029" s="339"/>
      <c r="AB2029" s="304"/>
      <c r="AC2029" s="351"/>
      <c r="AD2029" s="351"/>
      <c r="AE2029" s="360"/>
      <c r="AF2029" s="361"/>
      <c r="AG2029" s="351"/>
    </row>
    <row r="2030" spans="1:33" ht="15" hidden="1">
      <c r="A2030" s="76" t="s">
        <v>6816</v>
      </c>
      <c r="B2030" s="39" t="s">
        <v>4619</v>
      </c>
      <c r="C2030" s="40" t="s">
        <v>2286</v>
      </c>
      <c r="D2030" s="40" t="s">
        <v>2175</v>
      </c>
      <c r="E2030" s="40" t="s">
        <v>2133</v>
      </c>
      <c r="F2030" s="40">
        <v>3</v>
      </c>
      <c r="G2030" s="42" t="s">
        <v>2109</v>
      </c>
      <c r="H2030" s="43" t="s">
        <v>1699</v>
      </c>
      <c r="I2030" s="273">
        <v>25730</v>
      </c>
      <c r="J2030" s="272">
        <v>3261</v>
      </c>
      <c r="K2030" s="235">
        <v>226</v>
      </c>
      <c r="L2030" s="170">
        <v>1280.77</v>
      </c>
      <c r="M2030" s="24">
        <f t="shared" si="212"/>
        <v>8.7835211000000003E-3</v>
      </c>
      <c r="N2030" s="24">
        <f t="shared" si="213"/>
        <v>2.2363939100000001E-2</v>
      </c>
      <c r="O2030" s="44">
        <f t="shared" si="214"/>
        <v>5.432379E-4</v>
      </c>
      <c r="P2030" s="20">
        <f t="shared" si="211"/>
        <v>81485</v>
      </c>
      <c r="Q2030" s="132"/>
      <c r="R2030" s="127"/>
      <c r="S2030" s="127"/>
      <c r="T2030" s="381"/>
      <c r="U2030" s="415"/>
      <c r="V2030" s="338"/>
      <c r="W2030" s="371"/>
      <c r="X2030" s="306"/>
      <c r="Y2030" s="307"/>
      <c r="Z2030" s="311"/>
      <c r="AA2030" s="339"/>
      <c r="AB2030" s="304"/>
      <c r="AC2030" s="351"/>
      <c r="AD2030" s="351"/>
      <c r="AE2030" s="360"/>
      <c r="AF2030" s="361"/>
      <c r="AG2030" s="351"/>
    </row>
    <row r="2031" spans="1:33" ht="15" hidden="1">
      <c r="A2031" s="76" t="s">
        <v>6817</v>
      </c>
      <c r="B2031" s="39" t="s">
        <v>4620</v>
      </c>
      <c r="C2031" s="40" t="s">
        <v>2286</v>
      </c>
      <c r="D2031" s="40" t="s">
        <v>2175</v>
      </c>
      <c r="E2031" s="40" t="s">
        <v>2157</v>
      </c>
      <c r="F2031" s="40" t="s">
        <v>2119</v>
      </c>
      <c r="G2031" s="42" t="s">
        <v>2108</v>
      </c>
      <c r="H2031" s="43" t="s">
        <v>1700</v>
      </c>
      <c r="I2031" s="273">
        <v>4731</v>
      </c>
      <c r="J2031" s="272">
        <v>565</v>
      </c>
      <c r="K2031" s="235">
        <v>59</v>
      </c>
      <c r="L2031" s="170">
        <v>902.8</v>
      </c>
      <c r="M2031" s="24">
        <f t="shared" si="212"/>
        <v>1.2470936300000001E-2</v>
      </c>
      <c r="N2031" s="24">
        <f t="shared" si="213"/>
        <v>7.8046953999999997E-3</v>
      </c>
      <c r="O2031" s="44">
        <f t="shared" si="214"/>
        <v>1.8958230000000001E-4</v>
      </c>
      <c r="P2031" s="20">
        <f t="shared" si="211"/>
        <v>28437</v>
      </c>
      <c r="Q2031" s="132"/>
      <c r="R2031" s="127"/>
      <c r="S2031" s="127"/>
      <c r="T2031" s="381"/>
      <c r="U2031" s="415"/>
      <c r="V2031" s="330"/>
      <c r="W2031" s="371"/>
      <c r="X2031" s="306"/>
      <c r="Y2031" s="307"/>
      <c r="Z2031" s="311"/>
      <c r="AA2031" s="339"/>
      <c r="AB2031" s="304"/>
      <c r="AC2031" s="351"/>
      <c r="AD2031" s="351"/>
      <c r="AE2031" s="360"/>
      <c r="AF2031" s="361"/>
      <c r="AG2031" s="351"/>
    </row>
    <row r="2032" spans="1:33" ht="15" hidden="1">
      <c r="A2032" s="76" t="s">
        <v>6818</v>
      </c>
      <c r="B2032" s="39" t="s">
        <v>4621</v>
      </c>
      <c r="C2032" s="40" t="s">
        <v>2286</v>
      </c>
      <c r="D2032" s="40" t="s">
        <v>2177</v>
      </c>
      <c r="E2032" s="40" t="s">
        <v>2116</v>
      </c>
      <c r="F2032" s="40" t="s">
        <v>2119</v>
      </c>
      <c r="G2032" s="42" t="s">
        <v>2108</v>
      </c>
      <c r="H2032" s="43" t="s">
        <v>1701</v>
      </c>
      <c r="I2032" s="273">
        <v>5181</v>
      </c>
      <c r="J2032" s="272">
        <v>748</v>
      </c>
      <c r="K2032" s="235">
        <v>161</v>
      </c>
      <c r="L2032" s="170">
        <v>704.22</v>
      </c>
      <c r="M2032" s="24">
        <f t="shared" si="212"/>
        <v>3.1075082E-2</v>
      </c>
      <c r="N2032" s="24">
        <f t="shared" si="213"/>
        <v>3.3006959900000001E-2</v>
      </c>
      <c r="O2032" s="44">
        <f t="shared" si="214"/>
        <v>8.0176539999999999E-4</v>
      </c>
      <c r="P2032" s="20">
        <f t="shared" si="211"/>
        <v>120264</v>
      </c>
      <c r="Q2032" s="132"/>
      <c r="R2032" s="127"/>
      <c r="S2032" s="127"/>
      <c r="T2032" s="381"/>
      <c r="U2032" s="415"/>
      <c r="V2032" s="338"/>
      <c r="W2032" s="371"/>
      <c r="X2032" s="306"/>
      <c r="Y2032" s="307"/>
      <c r="Z2032" s="311"/>
      <c r="AA2032" s="339"/>
      <c r="AB2032" s="304"/>
      <c r="AC2032" s="351"/>
      <c r="AD2032" s="351"/>
      <c r="AE2032" s="360"/>
      <c r="AF2032" s="361"/>
      <c r="AG2032" s="351"/>
    </row>
    <row r="2033" spans="1:33" ht="15" hidden="1">
      <c r="A2033" s="76" t="s">
        <v>6819</v>
      </c>
      <c r="B2033" s="39" t="s">
        <v>4622</v>
      </c>
      <c r="C2033" s="40" t="s">
        <v>2286</v>
      </c>
      <c r="D2033" s="40" t="s">
        <v>2177</v>
      </c>
      <c r="E2033" s="40" t="s">
        <v>2115</v>
      </c>
      <c r="F2033" s="40" t="s">
        <v>2119</v>
      </c>
      <c r="G2033" s="42" t="s">
        <v>2108</v>
      </c>
      <c r="H2033" s="43" t="s">
        <v>1702</v>
      </c>
      <c r="I2033" s="273">
        <v>10652</v>
      </c>
      <c r="J2033" s="272">
        <v>1554</v>
      </c>
      <c r="K2033" s="235">
        <v>133</v>
      </c>
      <c r="L2033" s="170">
        <v>1442.95</v>
      </c>
      <c r="M2033" s="24">
        <f t="shared" ref="M2033:M2038" si="215" xml:space="preserve"> ROUNDDOWN(K2033/I2033,10)</f>
        <v>1.24859181E-2</v>
      </c>
      <c r="N2033" s="24">
        <f t="shared" ref="N2033:N2038" si="216">ROUNDDOWN(J2033*M2033/L2033,10)</f>
        <v>1.34468392E-2</v>
      </c>
      <c r="O2033" s="44">
        <f t="shared" ref="O2033:O2038" si="217">ROUNDDOWN(N2033/$N$2499,10)</f>
        <v>3.2663439999999999E-4</v>
      </c>
      <c r="P2033" s="20">
        <f t="shared" si="211"/>
        <v>48995</v>
      </c>
      <c r="Q2033" s="132"/>
      <c r="R2033" s="127"/>
      <c r="S2033" s="127"/>
      <c r="T2033" s="381"/>
      <c r="U2033" s="415"/>
      <c r="V2033" s="338"/>
      <c r="W2033" s="371"/>
      <c r="X2033" s="306"/>
      <c r="Y2033" s="307"/>
      <c r="Z2033" s="311"/>
      <c r="AA2033" s="339"/>
      <c r="AB2033" s="304"/>
      <c r="AC2033" s="351"/>
      <c r="AD2033" s="351"/>
      <c r="AE2033" s="360"/>
      <c r="AF2033" s="361"/>
      <c r="AG2033" s="351"/>
    </row>
    <row r="2034" spans="1:33" ht="15" hidden="1">
      <c r="A2034" s="76" t="s">
        <v>6820</v>
      </c>
      <c r="B2034" s="39" t="s">
        <v>4623</v>
      </c>
      <c r="C2034" s="40" t="s">
        <v>2286</v>
      </c>
      <c r="D2034" s="40" t="s">
        <v>2177</v>
      </c>
      <c r="E2034" s="40" t="s">
        <v>2120</v>
      </c>
      <c r="F2034" s="40" t="s">
        <v>2119</v>
      </c>
      <c r="G2034" s="42" t="s">
        <v>2108</v>
      </c>
      <c r="H2034" s="43" t="s">
        <v>1703</v>
      </c>
      <c r="I2034" s="273">
        <v>2692</v>
      </c>
      <c r="J2034" s="272">
        <v>305</v>
      </c>
      <c r="K2034" s="235">
        <v>42</v>
      </c>
      <c r="L2034" s="170">
        <v>855.28</v>
      </c>
      <c r="M2034" s="24">
        <f t="shared" si="215"/>
        <v>1.5601782999999999E-2</v>
      </c>
      <c r="N2034" s="24">
        <f t="shared" si="216"/>
        <v>5.5637261999999998E-3</v>
      </c>
      <c r="O2034" s="44">
        <f t="shared" si="217"/>
        <v>1.3514730000000001E-4</v>
      </c>
      <c r="P2034" s="20">
        <f t="shared" si="211"/>
        <v>20272</v>
      </c>
      <c r="Q2034" s="132"/>
      <c r="R2034" s="127"/>
      <c r="S2034" s="127"/>
      <c r="T2034" s="381"/>
      <c r="U2034" s="415"/>
      <c r="V2034" s="338"/>
      <c r="W2034" s="371"/>
      <c r="X2034" s="306"/>
      <c r="Y2034" s="307"/>
      <c r="Z2034" s="311"/>
      <c r="AA2034" s="339"/>
      <c r="AB2034" s="304"/>
      <c r="AC2034" s="351"/>
      <c r="AD2034" s="351"/>
      <c r="AE2034" s="360"/>
      <c r="AF2034" s="361"/>
      <c r="AG2034" s="351"/>
    </row>
    <row r="2035" spans="1:33" ht="15" hidden="1">
      <c r="A2035" s="76" t="s">
        <v>6821</v>
      </c>
      <c r="B2035" s="39" t="s">
        <v>4624</v>
      </c>
      <c r="C2035" s="40" t="s">
        <v>2286</v>
      </c>
      <c r="D2035" s="40" t="s">
        <v>2177</v>
      </c>
      <c r="E2035" s="40" t="s">
        <v>2122</v>
      </c>
      <c r="F2035" s="40" t="s">
        <v>2119</v>
      </c>
      <c r="G2035" s="42" t="s">
        <v>2108</v>
      </c>
      <c r="H2035" s="43" t="s">
        <v>2176</v>
      </c>
      <c r="I2035" s="273">
        <v>2504</v>
      </c>
      <c r="J2035" s="272">
        <v>298</v>
      </c>
      <c r="K2035" s="235">
        <v>54</v>
      </c>
      <c r="L2035" s="170">
        <v>879.66</v>
      </c>
      <c r="M2035" s="24">
        <f t="shared" si="215"/>
        <v>2.15654952E-2</v>
      </c>
      <c r="N2035" s="24">
        <f t="shared" si="216"/>
        <v>7.3056835000000001E-3</v>
      </c>
      <c r="O2035" s="44">
        <f t="shared" si="217"/>
        <v>1.7746090000000001E-4</v>
      </c>
      <c r="P2035" s="20">
        <f t="shared" si="211"/>
        <v>26619</v>
      </c>
      <c r="Q2035" s="132"/>
      <c r="R2035" s="127"/>
      <c r="S2035" s="127"/>
      <c r="T2035" s="381"/>
      <c r="U2035" s="415"/>
      <c r="V2035" s="338"/>
      <c r="W2035" s="371"/>
      <c r="X2035" s="306"/>
      <c r="Y2035" s="307"/>
      <c r="Z2035" s="311"/>
      <c r="AA2035" s="339"/>
      <c r="AB2035" s="304"/>
      <c r="AC2035" s="351"/>
      <c r="AD2035" s="351"/>
      <c r="AE2035" s="360"/>
      <c r="AF2035" s="361"/>
      <c r="AG2035" s="351"/>
    </row>
    <row r="2036" spans="1:33" ht="15" hidden="1">
      <c r="A2036" s="76" t="s">
        <v>6822</v>
      </c>
      <c r="B2036" s="39" t="s">
        <v>4625</v>
      </c>
      <c r="C2036" s="40" t="s">
        <v>2286</v>
      </c>
      <c r="D2036" s="40" t="s">
        <v>2177</v>
      </c>
      <c r="E2036" s="40" t="s">
        <v>2124</v>
      </c>
      <c r="F2036" s="40" t="s">
        <v>2119</v>
      </c>
      <c r="G2036" s="42" t="s">
        <v>2108</v>
      </c>
      <c r="H2036" s="43" t="s">
        <v>1704</v>
      </c>
      <c r="I2036" s="273">
        <v>4827</v>
      </c>
      <c r="J2036" s="272">
        <v>547</v>
      </c>
      <c r="K2036" s="235">
        <v>65</v>
      </c>
      <c r="L2036" s="170">
        <v>1188.28</v>
      </c>
      <c r="M2036" s="24">
        <f t="shared" si="215"/>
        <v>1.34659208E-2</v>
      </c>
      <c r="N2036" s="24">
        <f t="shared" si="216"/>
        <v>6.1987567000000004E-3</v>
      </c>
      <c r="O2036" s="44">
        <f t="shared" si="217"/>
        <v>1.5057269999999999E-4</v>
      </c>
      <c r="P2036" s="20">
        <f t="shared" si="211"/>
        <v>22585</v>
      </c>
      <c r="Q2036" s="132"/>
      <c r="R2036" s="127"/>
      <c r="S2036" s="127"/>
      <c r="T2036" s="381"/>
      <c r="U2036" s="415"/>
      <c r="V2036" s="338"/>
      <c r="W2036" s="371"/>
      <c r="X2036" s="306"/>
      <c r="Y2036" s="307"/>
      <c r="Z2036" s="311"/>
      <c r="AA2036" s="339"/>
      <c r="AB2036" s="304"/>
      <c r="AC2036" s="351"/>
      <c r="AD2036" s="351"/>
      <c r="AE2036" s="360"/>
      <c r="AF2036" s="361"/>
      <c r="AG2036" s="351"/>
    </row>
    <row r="2037" spans="1:33" ht="15" hidden="1">
      <c r="A2037" s="76" t="s">
        <v>6823</v>
      </c>
      <c r="B2037" s="39" t="s">
        <v>4626</v>
      </c>
      <c r="C2037" s="40" t="s">
        <v>2286</v>
      </c>
      <c r="D2037" s="40" t="s">
        <v>2177</v>
      </c>
      <c r="E2037" s="40" t="s">
        <v>2126</v>
      </c>
      <c r="F2037" s="40">
        <v>3</v>
      </c>
      <c r="G2037" s="42" t="s">
        <v>2109</v>
      </c>
      <c r="H2037" s="43" t="s">
        <v>1705</v>
      </c>
      <c r="I2037" s="273">
        <v>19480</v>
      </c>
      <c r="J2037" s="272">
        <v>2510</v>
      </c>
      <c r="K2037" s="235">
        <v>180</v>
      </c>
      <c r="L2037" s="170">
        <v>1437.41</v>
      </c>
      <c r="M2037" s="24">
        <f t="shared" si="215"/>
        <v>9.2402464000000007E-3</v>
      </c>
      <c r="N2037" s="24">
        <f t="shared" si="216"/>
        <v>1.6135283899999998E-2</v>
      </c>
      <c r="O2037" s="44">
        <f t="shared" si="217"/>
        <v>3.9193890000000002E-4</v>
      </c>
      <c r="P2037" s="20">
        <f t="shared" si="211"/>
        <v>58790</v>
      </c>
      <c r="Q2037" s="132"/>
      <c r="R2037" s="127"/>
      <c r="S2037" s="127"/>
      <c r="T2037" s="381"/>
      <c r="U2037" s="415"/>
      <c r="V2037" s="338"/>
      <c r="W2037" s="371"/>
      <c r="X2037" s="306"/>
      <c r="Y2037" s="307"/>
      <c r="Z2037" s="311"/>
      <c r="AA2037" s="339"/>
      <c r="AB2037" s="304"/>
      <c r="AC2037" s="351"/>
      <c r="AD2037" s="351"/>
      <c r="AE2037" s="360"/>
      <c r="AF2037" s="361"/>
      <c r="AG2037" s="351"/>
    </row>
    <row r="2038" spans="1:33" ht="15.75" hidden="1" thickBot="1">
      <c r="A2038" s="98" t="s">
        <v>6824</v>
      </c>
      <c r="B2038" s="79" t="s">
        <v>4627</v>
      </c>
      <c r="C2038" s="80" t="s">
        <v>2286</v>
      </c>
      <c r="D2038" s="80" t="s">
        <v>2292</v>
      </c>
      <c r="E2038" s="80" t="s">
        <v>2116</v>
      </c>
      <c r="F2038" s="80" t="s">
        <v>2117</v>
      </c>
      <c r="G2038" s="81" t="s">
        <v>2107</v>
      </c>
      <c r="H2038" s="82" t="s">
        <v>1706</v>
      </c>
      <c r="I2038" s="274">
        <v>195774</v>
      </c>
      <c r="J2038" s="272">
        <v>21773</v>
      </c>
      <c r="K2038" s="235">
        <v>559</v>
      </c>
      <c r="L2038" s="170">
        <v>1817.91</v>
      </c>
      <c r="M2038" s="84">
        <f t="shared" si="215"/>
        <v>2.8553330999999999E-3</v>
      </c>
      <c r="N2038" s="84">
        <f t="shared" si="216"/>
        <v>3.4198154699999997E-2</v>
      </c>
      <c r="O2038" s="85">
        <f t="shared" si="217"/>
        <v>8.3070050000000003E-4</v>
      </c>
      <c r="P2038" s="20">
        <f t="shared" si="211"/>
        <v>124605</v>
      </c>
      <c r="Q2038" s="136"/>
      <c r="R2038" s="156"/>
      <c r="S2038" s="130"/>
      <c r="T2038" s="402"/>
      <c r="U2038" s="415"/>
      <c r="V2038" s="338"/>
      <c r="W2038" s="371"/>
      <c r="X2038" s="306"/>
      <c r="Y2038" s="307"/>
      <c r="Z2038" s="311"/>
      <c r="AA2038" s="339"/>
      <c r="AB2038" s="304"/>
      <c r="AC2038" s="351"/>
      <c r="AD2038" s="351"/>
      <c r="AE2038" s="360"/>
      <c r="AF2038" s="361"/>
      <c r="AG2038" s="351"/>
    </row>
    <row r="2039" spans="1:33" s="11" customFormat="1" ht="16.5" hidden="1" thickBot="1">
      <c r="A2039" s="107" t="s">
        <v>4983</v>
      </c>
      <c r="B2039" s="108"/>
      <c r="C2039" s="88">
        <v>26</v>
      </c>
      <c r="D2039" s="89" t="s">
        <v>1686</v>
      </c>
      <c r="E2039" s="90"/>
      <c r="F2039" s="90"/>
      <c r="G2039" s="91"/>
      <c r="H2039" s="92"/>
      <c r="I2039" s="93">
        <f>SUM(I1937:I2038)</f>
        <v>1241546</v>
      </c>
      <c r="J2039" s="93">
        <f>SUM(J1937:J2038)</f>
        <v>153997</v>
      </c>
      <c r="K2039" s="93">
        <f>SUM(K1937:K2038)</f>
        <v>13822</v>
      </c>
      <c r="L2039" s="94"/>
      <c r="M2039" s="94"/>
      <c r="N2039" s="94"/>
      <c r="O2039" s="96"/>
      <c r="P2039" s="97">
        <f>SUM(P1937:P2038)</f>
        <v>6455806</v>
      </c>
      <c r="Q2039" s="97"/>
      <c r="R2039" s="97"/>
      <c r="S2039" s="97"/>
      <c r="T2039" s="300"/>
      <c r="U2039" s="416"/>
      <c r="V2039" s="308"/>
      <c r="W2039" s="370"/>
      <c r="X2039" s="308"/>
      <c r="Y2039" s="308"/>
      <c r="Z2039" s="308"/>
      <c r="AA2039" s="308"/>
      <c r="AB2039" s="308"/>
      <c r="AC2039" s="359"/>
      <c r="AD2039" s="359"/>
      <c r="AE2039" s="359"/>
      <c r="AF2039" s="359"/>
      <c r="AG2039" s="359"/>
    </row>
    <row r="2040" spans="1:33" ht="15" hidden="1">
      <c r="A2040" s="99" t="s">
        <v>6825</v>
      </c>
      <c r="B2040" s="100" t="s">
        <v>4628</v>
      </c>
      <c r="C2040" s="101" t="s">
        <v>3249</v>
      </c>
      <c r="D2040" s="101" t="s">
        <v>2116</v>
      </c>
      <c r="E2040" s="101" t="s">
        <v>2116</v>
      </c>
      <c r="F2040" s="101" t="s">
        <v>2117</v>
      </c>
      <c r="G2040" s="102" t="s">
        <v>2107</v>
      </c>
      <c r="H2040" s="103" t="s">
        <v>1707</v>
      </c>
      <c r="I2040" s="275">
        <v>23609</v>
      </c>
      <c r="J2040" s="276">
        <v>2906</v>
      </c>
      <c r="K2040" s="279">
        <v>396</v>
      </c>
      <c r="L2040" s="170">
        <v>1312.47</v>
      </c>
      <c r="M2040" s="105">
        <f t="shared" ref="M2040:M2071" si="218" xml:space="preserve"> ROUNDDOWN(K2040/I2040,10)</f>
        <v>1.6773264400000001E-2</v>
      </c>
      <c r="N2040" s="105">
        <f t="shared" ref="N2040:N2071" si="219">ROUNDDOWN(J2040*M2040/L2040,10)</f>
        <v>3.7138453699999997E-2</v>
      </c>
      <c r="O2040" s="106">
        <f t="shared" ref="O2040:O2071" si="220">ROUNDDOWN(N2040/$N$2499,10)</f>
        <v>9.0212270000000002E-4</v>
      </c>
      <c r="P2040" s="20">
        <f t="shared" si="211"/>
        <v>135318</v>
      </c>
      <c r="Q2040" s="148"/>
      <c r="R2040" s="148"/>
      <c r="S2040" s="148"/>
      <c r="T2040" s="403"/>
      <c r="U2040" s="415"/>
      <c r="V2040" s="340"/>
      <c r="W2040" s="375"/>
      <c r="X2040" s="306"/>
      <c r="Y2040" s="307"/>
      <c r="Z2040" s="311"/>
      <c r="AA2040" s="341"/>
      <c r="AB2040" s="304"/>
      <c r="AC2040" s="351"/>
      <c r="AD2040" s="351"/>
      <c r="AE2040" s="360"/>
      <c r="AF2040" s="361"/>
      <c r="AG2040" s="351"/>
    </row>
    <row r="2041" spans="1:33" ht="15" hidden="1">
      <c r="A2041" s="76" t="s">
        <v>6826</v>
      </c>
      <c r="B2041" s="39" t="s">
        <v>4629</v>
      </c>
      <c r="C2041" s="63" t="s">
        <v>3249</v>
      </c>
      <c r="D2041" s="64" t="s">
        <v>2116</v>
      </c>
      <c r="E2041" s="63" t="s">
        <v>2115</v>
      </c>
      <c r="F2041" s="40" t="s">
        <v>2117</v>
      </c>
      <c r="G2041" s="42" t="s">
        <v>2107</v>
      </c>
      <c r="H2041" s="43" t="s">
        <v>1708</v>
      </c>
      <c r="I2041" s="277">
        <v>3974</v>
      </c>
      <c r="J2041" s="276">
        <v>498</v>
      </c>
      <c r="K2041" s="279">
        <v>115</v>
      </c>
      <c r="L2041" s="170">
        <v>1107.2</v>
      </c>
      <c r="M2041" s="24">
        <f t="shared" si="218"/>
        <v>2.8938097600000001E-2</v>
      </c>
      <c r="N2041" s="24">
        <f t="shared" si="219"/>
        <v>1.3015871199999999E-2</v>
      </c>
      <c r="O2041" s="44">
        <f t="shared" si="220"/>
        <v>3.1616590000000001E-4</v>
      </c>
      <c r="P2041" s="20">
        <f t="shared" si="211"/>
        <v>47424</v>
      </c>
      <c r="Q2041" s="148"/>
      <c r="R2041" s="148"/>
      <c r="S2041" s="148"/>
      <c r="T2041" s="403"/>
      <c r="U2041" s="415"/>
      <c r="V2041" s="340"/>
      <c r="W2041" s="375"/>
      <c r="X2041" s="306"/>
      <c r="Y2041" s="307"/>
      <c r="Z2041" s="311"/>
      <c r="AA2041" s="341"/>
      <c r="AB2041" s="304"/>
      <c r="AC2041" s="351"/>
      <c r="AD2041" s="351"/>
      <c r="AE2041" s="360"/>
      <c r="AF2041" s="361"/>
      <c r="AG2041" s="351"/>
    </row>
    <row r="2042" spans="1:33" ht="15" hidden="1">
      <c r="A2042" s="76" t="s">
        <v>6827</v>
      </c>
      <c r="B2042" s="39" t="s">
        <v>4630</v>
      </c>
      <c r="C2042" s="40" t="s">
        <v>3249</v>
      </c>
      <c r="D2042" s="40" t="s">
        <v>2116</v>
      </c>
      <c r="E2042" s="40" t="s">
        <v>2120</v>
      </c>
      <c r="F2042" s="40" t="s">
        <v>2119</v>
      </c>
      <c r="G2042" s="42" t="s">
        <v>2108</v>
      </c>
      <c r="H2042" s="43" t="s">
        <v>1707</v>
      </c>
      <c r="I2042" s="277">
        <v>10797</v>
      </c>
      <c r="J2042" s="276">
        <v>1533</v>
      </c>
      <c r="K2042" s="279">
        <v>327</v>
      </c>
      <c r="L2042" s="170">
        <v>1237.54</v>
      </c>
      <c r="M2042" s="24">
        <f t="shared" si="218"/>
        <v>3.0286190599999999E-2</v>
      </c>
      <c r="N2042" s="24">
        <f t="shared" si="219"/>
        <v>3.75169531E-2</v>
      </c>
      <c r="O2042" s="44">
        <f t="shared" si="220"/>
        <v>9.1131679999999996E-4</v>
      </c>
      <c r="P2042" s="20">
        <f t="shared" si="211"/>
        <v>136697</v>
      </c>
      <c r="Q2042" s="148"/>
      <c r="R2042" s="148"/>
      <c r="S2042" s="148"/>
      <c r="T2042" s="403"/>
      <c r="U2042" s="415"/>
      <c r="V2042" s="340"/>
      <c r="W2042" s="375"/>
      <c r="X2042" s="306"/>
      <c r="Y2042" s="307"/>
      <c r="Z2042" s="311"/>
      <c r="AA2042" s="341"/>
      <c r="AB2042" s="304"/>
      <c r="AC2042" s="351"/>
      <c r="AD2042" s="351"/>
      <c r="AE2042" s="360"/>
      <c r="AF2042" s="361"/>
      <c r="AG2042" s="351"/>
    </row>
    <row r="2043" spans="1:33" ht="15" hidden="1">
      <c r="A2043" s="76" t="s">
        <v>6828</v>
      </c>
      <c r="B2043" s="39" t="s">
        <v>4631</v>
      </c>
      <c r="C2043" s="63" t="s">
        <v>3249</v>
      </c>
      <c r="D2043" s="63" t="s">
        <v>2116</v>
      </c>
      <c r="E2043" s="63" t="s">
        <v>2122</v>
      </c>
      <c r="F2043" s="40">
        <v>3</v>
      </c>
      <c r="G2043" s="42" t="s">
        <v>2109</v>
      </c>
      <c r="H2043" s="43" t="s">
        <v>1709</v>
      </c>
      <c r="I2043" s="277">
        <v>6359</v>
      </c>
      <c r="J2043" s="276">
        <v>820</v>
      </c>
      <c r="K2043" s="279">
        <v>104</v>
      </c>
      <c r="L2043" s="170">
        <v>1104.4100000000001</v>
      </c>
      <c r="M2043" s="24">
        <f t="shared" si="218"/>
        <v>1.6354772699999999E-2</v>
      </c>
      <c r="N2043" s="24">
        <f t="shared" si="219"/>
        <v>1.2143057000000001E-2</v>
      </c>
      <c r="O2043" s="44">
        <f t="shared" si="220"/>
        <v>2.949645E-4</v>
      </c>
      <c r="P2043" s="20">
        <f t="shared" si="211"/>
        <v>44244</v>
      </c>
      <c r="Q2043" s="148"/>
      <c r="R2043" s="148"/>
      <c r="S2043" s="148"/>
      <c r="T2043" s="403"/>
      <c r="U2043" s="415"/>
      <c r="V2043" s="340"/>
      <c r="W2043" s="375"/>
      <c r="X2043" s="306"/>
      <c r="Y2043" s="307"/>
      <c r="Z2043" s="311"/>
      <c r="AA2043" s="341"/>
      <c r="AB2043" s="304"/>
      <c r="AC2043" s="351"/>
      <c r="AD2043" s="351"/>
      <c r="AE2043" s="360"/>
      <c r="AF2043" s="361"/>
      <c r="AG2043" s="351"/>
    </row>
    <row r="2044" spans="1:33" ht="15" hidden="1">
      <c r="A2044" s="76" t="s">
        <v>6829</v>
      </c>
      <c r="B2044" s="39" t="s">
        <v>4632</v>
      </c>
      <c r="C2044" s="63" t="s">
        <v>3249</v>
      </c>
      <c r="D2044" s="63" t="s">
        <v>2116</v>
      </c>
      <c r="E2044" s="63" t="s">
        <v>2124</v>
      </c>
      <c r="F2044" s="40" t="s">
        <v>2119</v>
      </c>
      <c r="G2044" s="42" t="s">
        <v>2108</v>
      </c>
      <c r="H2044" s="43" t="s">
        <v>1708</v>
      </c>
      <c r="I2044" s="277">
        <v>6912</v>
      </c>
      <c r="J2044" s="276">
        <v>987</v>
      </c>
      <c r="K2044" s="279">
        <v>295</v>
      </c>
      <c r="L2044" s="170">
        <v>1072.8</v>
      </c>
      <c r="M2044" s="24">
        <f t="shared" si="218"/>
        <v>4.2679398100000002E-2</v>
      </c>
      <c r="N2044" s="24">
        <f t="shared" si="219"/>
        <v>3.9266001000000002E-2</v>
      </c>
      <c r="O2044" s="44">
        <f t="shared" si="220"/>
        <v>9.538026E-4</v>
      </c>
      <c r="P2044" s="20">
        <f t="shared" si="211"/>
        <v>143070</v>
      </c>
      <c r="Q2044" s="148"/>
      <c r="R2044" s="148"/>
      <c r="S2044" s="148"/>
      <c r="T2044" s="403"/>
      <c r="U2044" s="415"/>
      <c r="V2044" s="340"/>
      <c r="W2044" s="375"/>
      <c r="X2044" s="306"/>
      <c r="Y2044" s="307"/>
      <c r="Z2044" s="311"/>
      <c r="AA2044" s="341"/>
      <c r="AB2044" s="304"/>
      <c r="AC2044" s="351"/>
      <c r="AD2044" s="351"/>
      <c r="AE2044" s="360"/>
      <c r="AF2044" s="361"/>
      <c r="AG2044" s="351"/>
    </row>
    <row r="2045" spans="1:33" ht="15" hidden="1">
      <c r="A2045" s="76" t="s">
        <v>6830</v>
      </c>
      <c r="B2045" s="39" t="s">
        <v>4633</v>
      </c>
      <c r="C2045" s="63" t="s">
        <v>3249</v>
      </c>
      <c r="D2045" s="63" t="s">
        <v>2116</v>
      </c>
      <c r="E2045" s="63" t="s">
        <v>2126</v>
      </c>
      <c r="F2045" s="40">
        <v>3</v>
      </c>
      <c r="G2045" s="42" t="s">
        <v>2109</v>
      </c>
      <c r="H2045" s="43" t="s">
        <v>1710</v>
      </c>
      <c r="I2045" s="277">
        <v>6265</v>
      </c>
      <c r="J2045" s="276">
        <v>811</v>
      </c>
      <c r="K2045" s="279">
        <v>206</v>
      </c>
      <c r="L2045" s="170">
        <v>947.16</v>
      </c>
      <c r="M2045" s="24">
        <f t="shared" si="218"/>
        <v>3.2881085300000001E-2</v>
      </c>
      <c r="N2045" s="24">
        <f t="shared" si="219"/>
        <v>2.81542296E-2</v>
      </c>
      <c r="O2045" s="44">
        <f t="shared" si="220"/>
        <v>6.8388870000000003E-4</v>
      </c>
      <c r="P2045" s="20">
        <f t="shared" si="211"/>
        <v>102583</v>
      </c>
      <c r="Q2045" s="148"/>
      <c r="R2045" s="148"/>
      <c r="S2045" s="148"/>
      <c r="T2045" s="403"/>
      <c r="U2045" s="415"/>
      <c r="V2045" s="340"/>
      <c r="W2045" s="375"/>
      <c r="X2045" s="306"/>
      <c r="Y2045" s="307"/>
      <c r="Z2045" s="311"/>
      <c r="AA2045" s="341"/>
      <c r="AB2045" s="304"/>
      <c r="AC2045" s="351"/>
      <c r="AD2045" s="351"/>
      <c r="AE2045" s="360"/>
      <c r="AF2045" s="361"/>
      <c r="AG2045" s="351"/>
    </row>
    <row r="2046" spans="1:33" ht="15" hidden="1">
      <c r="A2046" s="76" t="s">
        <v>6831</v>
      </c>
      <c r="B2046" s="39" t="s">
        <v>4634</v>
      </c>
      <c r="C2046" s="40" t="s">
        <v>3249</v>
      </c>
      <c r="D2046" s="40" t="s">
        <v>2115</v>
      </c>
      <c r="E2046" s="40" t="s">
        <v>2116</v>
      </c>
      <c r="F2046" s="40" t="s">
        <v>2117</v>
      </c>
      <c r="G2046" s="42" t="s">
        <v>2107</v>
      </c>
      <c r="H2046" s="43" t="s">
        <v>1711</v>
      </c>
      <c r="I2046" s="277">
        <v>17071</v>
      </c>
      <c r="J2046" s="276">
        <v>2183</v>
      </c>
      <c r="K2046" s="279">
        <v>121</v>
      </c>
      <c r="L2046" s="170">
        <v>1356.09</v>
      </c>
      <c r="M2046" s="24">
        <f t="shared" si="218"/>
        <v>7.0880439999999999E-3</v>
      </c>
      <c r="N2046" s="24">
        <f t="shared" si="219"/>
        <v>1.14101571E-2</v>
      </c>
      <c r="O2046" s="44">
        <f t="shared" si="220"/>
        <v>2.771618E-4</v>
      </c>
      <c r="P2046" s="20">
        <f t="shared" si="211"/>
        <v>41574</v>
      </c>
      <c r="Q2046" s="148"/>
      <c r="R2046" s="148"/>
      <c r="S2046" s="148"/>
      <c r="T2046" s="403"/>
      <c r="U2046" s="415"/>
      <c r="V2046" s="340"/>
      <c r="W2046" s="375"/>
      <c r="X2046" s="306"/>
      <c r="Y2046" s="307"/>
      <c r="Z2046" s="311"/>
      <c r="AA2046" s="341"/>
      <c r="AB2046" s="304"/>
      <c r="AC2046" s="351"/>
      <c r="AD2046" s="351"/>
      <c r="AE2046" s="360"/>
      <c r="AF2046" s="361"/>
      <c r="AG2046" s="351"/>
    </row>
    <row r="2047" spans="1:33" ht="15" hidden="1">
      <c r="A2047" s="76" t="s">
        <v>6832</v>
      </c>
      <c r="B2047" s="39" t="s">
        <v>4635</v>
      </c>
      <c r="C2047" s="40" t="s">
        <v>3249</v>
      </c>
      <c r="D2047" s="40" t="s">
        <v>2115</v>
      </c>
      <c r="E2047" s="40" t="s">
        <v>2115</v>
      </c>
      <c r="F2047" s="40" t="s">
        <v>2119</v>
      </c>
      <c r="G2047" s="42" t="s">
        <v>2108</v>
      </c>
      <c r="H2047" s="43" t="s">
        <v>1711</v>
      </c>
      <c r="I2047" s="277">
        <v>6090</v>
      </c>
      <c r="J2047" s="276">
        <v>851</v>
      </c>
      <c r="K2047" s="279">
        <v>273</v>
      </c>
      <c r="L2047" s="170">
        <v>1380.2</v>
      </c>
      <c r="M2047" s="24">
        <f t="shared" si="218"/>
        <v>4.4827586199999998E-2</v>
      </c>
      <c r="N2047" s="24">
        <f t="shared" si="219"/>
        <v>2.7639672399999999E-2</v>
      </c>
      <c r="O2047" s="44">
        <f t="shared" si="220"/>
        <v>6.7138970000000001E-4</v>
      </c>
      <c r="P2047" s="20">
        <f t="shared" si="211"/>
        <v>100708</v>
      </c>
      <c r="Q2047" s="148"/>
      <c r="R2047" s="148"/>
      <c r="S2047" s="148"/>
      <c r="T2047" s="403"/>
      <c r="U2047" s="415"/>
      <c r="V2047" s="340"/>
      <c r="W2047" s="375"/>
      <c r="X2047" s="306"/>
      <c r="Y2047" s="307"/>
      <c r="Z2047" s="311"/>
      <c r="AA2047" s="341"/>
      <c r="AB2047" s="304"/>
      <c r="AC2047" s="351"/>
      <c r="AD2047" s="351"/>
      <c r="AE2047" s="360"/>
      <c r="AF2047" s="361"/>
      <c r="AG2047" s="351"/>
    </row>
    <row r="2048" spans="1:33" ht="15" hidden="1">
      <c r="A2048" s="76" t="s">
        <v>6833</v>
      </c>
      <c r="B2048" s="39" t="s">
        <v>4636</v>
      </c>
      <c r="C2048" s="63" t="s">
        <v>3249</v>
      </c>
      <c r="D2048" s="63" t="s">
        <v>2115</v>
      </c>
      <c r="E2048" s="63" t="s">
        <v>2120</v>
      </c>
      <c r="F2048" s="40">
        <v>3</v>
      </c>
      <c r="G2048" s="42" t="s">
        <v>2109</v>
      </c>
      <c r="H2048" s="43" t="s">
        <v>1712</v>
      </c>
      <c r="I2048" s="277">
        <v>3591</v>
      </c>
      <c r="J2048" s="276">
        <v>428</v>
      </c>
      <c r="K2048" s="279">
        <v>44</v>
      </c>
      <c r="L2048" s="170">
        <v>1090.8599999999999</v>
      </c>
      <c r="M2048" s="24">
        <f t="shared" si="218"/>
        <v>1.2252854299999999E-2</v>
      </c>
      <c r="N2048" s="24">
        <f t="shared" si="219"/>
        <v>4.8074195E-3</v>
      </c>
      <c r="O2048" s="44">
        <f t="shared" si="220"/>
        <v>1.1677599999999999E-4</v>
      </c>
      <c r="P2048" s="20">
        <f t="shared" si="211"/>
        <v>17516</v>
      </c>
      <c r="Q2048" s="148"/>
      <c r="R2048" s="148"/>
      <c r="S2048" s="148"/>
      <c r="T2048" s="403"/>
      <c r="U2048" s="415"/>
      <c r="V2048" s="340"/>
      <c r="W2048" s="375"/>
      <c r="X2048" s="306"/>
      <c r="Y2048" s="307"/>
      <c r="Z2048" s="311"/>
      <c r="AA2048" s="341"/>
      <c r="AB2048" s="304"/>
      <c r="AC2048" s="351"/>
      <c r="AD2048" s="351"/>
      <c r="AE2048" s="360"/>
      <c r="AF2048" s="361"/>
      <c r="AG2048" s="351"/>
    </row>
    <row r="2049" spans="1:33" ht="15" hidden="1">
      <c r="A2049" s="76" t="s">
        <v>6834</v>
      </c>
      <c r="B2049" s="39" t="s">
        <v>4637</v>
      </c>
      <c r="C2049" s="63" t="s">
        <v>3249</v>
      </c>
      <c r="D2049" s="63" t="s">
        <v>2115</v>
      </c>
      <c r="E2049" s="63" t="s">
        <v>2122</v>
      </c>
      <c r="F2049" s="40" t="s">
        <v>2119</v>
      </c>
      <c r="G2049" s="42" t="s">
        <v>2108</v>
      </c>
      <c r="H2049" s="43" t="s">
        <v>1713</v>
      </c>
      <c r="I2049" s="277">
        <v>2881</v>
      </c>
      <c r="J2049" s="276">
        <v>316</v>
      </c>
      <c r="K2049" s="279">
        <v>92</v>
      </c>
      <c r="L2049" s="170">
        <v>1154.98</v>
      </c>
      <c r="M2049" s="24">
        <f t="shared" si="218"/>
        <v>3.1933356400000001E-2</v>
      </c>
      <c r="N2049" s="24">
        <f t="shared" si="219"/>
        <v>8.7368963999999993E-3</v>
      </c>
      <c r="O2049" s="44">
        <f t="shared" si="220"/>
        <v>2.122262E-4</v>
      </c>
      <c r="P2049" s="20">
        <f t="shared" si="211"/>
        <v>31833</v>
      </c>
      <c r="Q2049" s="148"/>
      <c r="R2049" s="148"/>
      <c r="S2049" s="148"/>
      <c r="T2049" s="403"/>
      <c r="U2049" s="415"/>
      <c r="V2049" s="340"/>
      <c r="W2049" s="375"/>
      <c r="X2049" s="306"/>
      <c r="Y2049" s="307"/>
      <c r="Z2049" s="311"/>
      <c r="AA2049" s="341"/>
      <c r="AB2049" s="304"/>
      <c r="AC2049" s="351"/>
      <c r="AD2049" s="351"/>
      <c r="AE2049" s="360"/>
      <c r="AF2049" s="361"/>
      <c r="AG2049" s="351"/>
    </row>
    <row r="2050" spans="1:33" ht="15" hidden="1">
      <c r="A2050" s="76" t="s">
        <v>6835</v>
      </c>
      <c r="B2050" s="39" t="s">
        <v>4638</v>
      </c>
      <c r="C2050" s="63" t="s">
        <v>3249</v>
      </c>
      <c r="D2050" s="63" t="s">
        <v>2115</v>
      </c>
      <c r="E2050" s="63" t="s">
        <v>2124</v>
      </c>
      <c r="F2050" s="40">
        <v>3</v>
      </c>
      <c r="G2050" s="42" t="s">
        <v>2109</v>
      </c>
      <c r="H2050" s="43" t="s">
        <v>1714</v>
      </c>
      <c r="I2050" s="277">
        <v>6246</v>
      </c>
      <c r="J2050" s="276">
        <v>722</v>
      </c>
      <c r="K2050" s="279">
        <v>179</v>
      </c>
      <c r="L2050" s="170">
        <v>1121.4000000000001</v>
      </c>
      <c r="M2050" s="24">
        <f t="shared" si="218"/>
        <v>2.8658341300000001E-2</v>
      </c>
      <c r="N2050" s="24">
        <f t="shared" si="219"/>
        <v>1.8451330799999999E-2</v>
      </c>
      <c r="O2050" s="44">
        <f t="shared" si="220"/>
        <v>4.4819750000000001E-4</v>
      </c>
      <c r="P2050" s="20">
        <f t="shared" si="211"/>
        <v>67229</v>
      </c>
      <c r="Q2050" s="148"/>
      <c r="R2050" s="148"/>
      <c r="S2050" s="148"/>
      <c r="T2050" s="403"/>
      <c r="U2050" s="415"/>
      <c r="V2050" s="340"/>
      <c r="W2050" s="375"/>
      <c r="X2050" s="306"/>
      <c r="Y2050" s="307"/>
      <c r="Z2050" s="311"/>
      <c r="AA2050" s="341"/>
      <c r="AB2050" s="304"/>
      <c r="AC2050" s="351"/>
      <c r="AD2050" s="351"/>
      <c r="AE2050" s="360"/>
      <c r="AF2050" s="361"/>
      <c r="AG2050" s="351"/>
    </row>
    <row r="2051" spans="1:33" ht="15" hidden="1">
      <c r="A2051" s="76" t="s">
        <v>6836</v>
      </c>
      <c r="B2051" s="39" t="s">
        <v>4639</v>
      </c>
      <c r="C2051" s="63" t="s">
        <v>3249</v>
      </c>
      <c r="D2051" s="63" t="s">
        <v>2115</v>
      </c>
      <c r="E2051" s="63" t="s">
        <v>2126</v>
      </c>
      <c r="F2051" s="40" t="s">
        <v>2119</v>
      </c>
      <c r="G2051" s="42" t="s">
        <v>2108</v>
      </c>
      <c r="H2051" s="43" t="s">
        <v>1715</v>
      </c>
      <c r="I2051" s="277">
        <v>2508</v>
      </c>
      <c r="J2051" s="276">
        <v>370</v>
      </c>
      <c r="K2051" s="279">
        <v>55</v>
      </c>
      <c r="L2051" s="170">
        <v>2682</v>
      </c>
      <c r="M2051" s="24">
        <f t="shared" si="218"/>
        <v>2.19298245E-2</v>
      </c>
      <c r="N2051" s="24">
        <f t="shared" si="219"/>
        <v>3.0253671999999998E-3</v>
      </c>
      <c r="O2051" s="44">
        <f t="shared" si="220"/>
        <v>7.3488500000000006E-5</v>
      </c>
      <c r="P2051" s="20">
        <f t="shared" si="211"/>
        <v>11023</v>
      </c>
      <c r="Q2051" s="148"/>
      <c r="R2051" s="148"/>
      <c r="S2051" s="148"/>
      <c r="T2051" s="403"/>
      <c r="U2051" s="415"/>
      <c r="V2051" s="340"/>
      <c r="W2051" s="375"/>
      <c r="X2051" s="306"/>
      <c r="Y2051" s="307"/>
      <c r="Z2051" s="311"/>
      <c r="AA2051" s="341"/>
      <c r="AB2051" s="304"/>
      <c r="AC2051" s="351"/>
      <c r="AD2051" s="351"/>
      <c r="AE2051" s="360"/>
      <c r="AF2051" s="361"/>
      <c r="AG2051" s="351"/>
    </row>
    <row r="2052" spans="1:33" ht="15" hidden="1">
      <c r="A2052" s="76" t="s">
        <v>6837</v>
      </c>
      <c r="B2052" s="39" t="s">
        <v>4640</v>
      </c>
      <c r="C2052" s="63" t="s">
        <v>3249</v>
      </c>
      <c r="D2052" s="63" t="s">
        <v>2115</v>
      </c>
      <c r="E2052" s="63" t="s">
        <v>2133</v>
      </c>
      <c r="F2052" s="40" t="s">
        <v>2119</v>
      </c>
      <c r="G2052" s="42" t="s">
        <v>2108</v>
      </c>
      <c r="H2052" s="43" t="s">
        <v>1716</v>
      </c>
      <c r="I2052" s="277">
        <v>3004</v>
      </c>
      <c r="J2052" s="276">
        <v>377</v>
      </c>
      <c r="K2052" s="279">
        <v>100</v>
      </c>
      <c r="L2052" s="170">
        <v>1387.65</v>
      </c>
      <c r="M2052" s="24">
        <f t="shared" si="218"/>
        <v>3.3288947999999999E-2</v>
      </c>
      <c r="N2052" s="24">
        <f t="shared" si="219"/>
        <v>9.0440192999999992E-3</v>
      </c>
      <c r="O2052" s="44">
        <f t="shared" si="220"/>
        <v>2.196864E-4</v>
      </c>
      <c r="P2052" s="20">
        <f t="shared" si="211"/>
        <v>32952</v>
      </c>
      <c r="Q2052" s="148"/>
      <c r="R2052" s="148"/>
      <c r="S2052" s="148"/>
      <c r="T2052" s="403"/>
      <c r="U2052" s="415"/>
      <c r="V2052" s="340"/>
      <c r="W2052" s="375"/>
      <c r="X2052" s="306"/>
      <c r="Y2052" s="307"/>
      <c r="Z2052" s="311"/>
      <c r="AA2052" s="341"/>
      <c r="AB2052" s="304"/>
      <c r="AC2052" s="351"/>
      <c r="AD2052" s="351"/>
      <c r="AE2052" s="360"/>
      <c r="AF2052" s="361"/>
      <c r="AG2052" s="351"/>
    </row>
    <row r="2053" spans="1:33" ht="15" hidden="1">
      <c r="A2053" s="76" t="s">
        <v>6838</v>
      </c>
      <c r="B2053" s="39" t="s">
        <v>4641</v>
      </c>
      <c r="C2053" s="40" t="s">
        <v>3249</v>
      </c>
      <c r="D2053" s="40" t="s">
        <v>2120</v>
      </c>
      <c r="E2053" s="40" t="s">
        <v>2116</v>
      </c>
      <c r="F2053" s="40" t="s">
        <v>2117</v>
      </c>
      <c r="G2053" s="42" t="s">
        <v>2107</v>
      </c>
      <c r="H2053" s="43" t="s">
        <v>1717</v>
      </c>
      <c r="I2053" s="277">
        <v>21275</v>
      </c>
      <c r="J2053" s="276">
        <v>2781</v>
      </c>
      <c r="K2053" s="279">
        <v>187</v>
      </c>
      <c r="L2053" s="170">
        <v>1455.5</v>
      </c>
      <c r="M2053" s="24">
        <f t="shared" si="218"/>
        <v>8.7896591999999992E-3</v>
      </c>
      <c r="N2053" s="24">
        <f t="shared" si="219"/>
        <v>1.67942578E-2</v>
      </c>
      <c r="O2053" s="44">
        <f t="shared" si="220"/>
        <v>4.0794589999999998E-4</v>
      </c>
      <c r="P2053" s="20">
        <f t="shared" ref="P2053:P2116" si="221">ROUNDDOWN(150000000*O2053,0)</f>
        <v>61191</v>
      </c>
      <c r="Q2053" s="148"/>
      <c r="R2053" s="148"/>
      <c r="S2053" s="148"/>
      <c r="T2053" s="403"/>
      <c r="U2053" s="415"/>
      <c r="V2053" s="340"/>
      <c r="W2053" s="375"/>
      <c r="X2053" s="306"/>
      <c r="Y2053" s="307"/>
      <c r="Z2053" s="311"/>
      <c r="AA2053" s="341"/>
      <c r="AB2053" s="304"/>
      <c r="AC2053" s="351"/>
      <c r="AD2053" s="351"/>
      <c r="AE2053" s="360"/>
      <c r="AF2053" s="361"/>
      <c r="AG2053" s="351"/>
    </row>
    <row r="2054" spans="1:33" ht="15" hidden="1">
      <c r="A2054" s="76" t="s">
        <v>6839</v>
      </c>
      <c r="B2054" s="39" t="s">
        <v>4642</v>
      </c>
      <c r="C2054" s="40" t="s">
        <v>3249</v>
      </c>
      <c r="D2054" s="40" t="s">
        <v>2120</v>
      </c>
      <c r="E2054" s="40" t="s">
        <v>2115</v>
      </c>
      <c r="F2054" s="40" t="s">
        <v>2119</v>
      </c>
      <c r="G2054" s="42" t="s">
        <v>2108</v>
      </c>
      <c r="H2054" s="43" t="s">
        <v>1717</v>
      </c>
      <c r="I2054" s="277">
        <v>9876</v>
      </c>
      <c r="J2054" s="276">
        <v>1658</v>
      </c>
      <c r="K2054" s="279">
        <v>264</v>
      </c>
      <c r="L2054" s="170">
        <v>971.89</v>
      </c>
      <c r="M2054" s="24">
        <f t="shared" si="218"/>
        <v>2.6731470199999999E-2</v>
      </c>
      <c r="N2054" s="24">
        <f t="shared" si="219"/>
        <v>4.56026686E-2</v>
      </c>
      <c r="O2054" s="44">
        <f t="shared" si="220"/>
        <v>1.1077253E-3</v>
      </c>
      <c r="P2054" s="20">
        <f t="shared" si="221"/>
        <v>166158</v>
      </c>
      <c r="Q2054" s="148"/>
      <c r="R2054" s="148"/>
      <c r="S2054" s="148"/>
      <c r="T2054" s="403"/>
      <c r="U2054" s="415"/>
      <c r="V2054" s="340"/>
      <c r="W2054" s="375"/>
      <c r="X2054" s="306"/>
      <c r="Y2054" s="307"/>
      <c r="Z2054" s="311"/>
      <c r="AA2054" s="341"/>
      <c r="AB2054" s="304"/>
      <c r="AC2054" s="351"/>
      <c r="AD2054" s="351"/>
      <c r="AE2054" s="360"/>
      <c r="AF2054" s="361"/>
      <c r="AG2054" s="351"/>
    </row>
    <row r="2055" spans="1:33" ht="15" hidden="1">
      <c r="A2055" s="76" t="s">
        <v>6840</v>
      </c>
      <c r="B2055" s="39" t="s">
        <v>4643</v>
      </c>
      <c r="C2055" s="63" t="s">
        <v>3249</v>
      </c>
      <c r="D2055" s="63" t="s">
        <v>2120</v>
      </c>
      <c r="E2055" s="63" t="s">
        <v>2120</v>
      </c>
      <c r="F2055" s="40" t="s">
        <v>2119</v>
      </c>
      <c r="G2055" s="42" t="s">
        <v>2108</v>
      </c>
      <c r="H2055" s="43" t="s">
        <v>1718</v>
      </c>
      <c r="I2055" s="277">
        <v>7238</v>
      </c>
      <c r="J2055" s="276">
        <v>1098</v>
      </c>
      <c r="K2055" s="279">
        <v>168</v>
      </c>
      <c r="L2055" s="170">
        <v>901.29</v>
      </c>
      <c r="M2055" s="24">
        <f t="shared" si="218"/>
        <v>2.32108317E-2</v>
      </c>
      <c r="N2055" s="24">
        <f t="shared" si="219"/>
        <v>2.8276684699999999E-2</v>
      </c>
      <c r="O2055" s="44">
        <f t="shared" si="220"/>
        <v>6.8686330000000001E-4</v>
      </c>
      <c r="P2055" s="20">
        <f t="shared" si="221"/>
        <v>103029</v>
      </c>
      <c r="Q2055" s="148"/>
      <c r="R2055" s="148"/>
      <c r="S2055" s="148"/>
      <c r="T2055" s="403"/>
      <c r="U2055" s="415"/>
      <c r="V2055" s="340"/>
      <c r="W2055" s="375"/>
      <c r="X2055" s="306"/>
      <c r="Y2055" s="307"/>
      <c r="Z2055" s="311"/>
      <c r="AA2055" s="341"/>
      <c r="AB2055" s="304"/>
      <c r="AC2055" s="351"/>
      <c r="AD2055" s="351"/>
      <c r="AE2055" s="360"/>
      <c r="AF2055" s="361"/>
      <c r="AG2055" s="351"/>
    </row>
    <row r="2056" spans="1:33" ht="15" hidden="1">
      <c r="A2056" s="76" t="s">
        <v>6841</v>
      </c>
      <c r="B2056" s="39" t="s">
        <v>4644</v>
      </c>
      <c r="C2056" s="63" t="s">
        <v>3249</v>
      </c>
      <c r="D2056" s="63" t="s">
        <v>2120</v>
      </c>
      <c r="E2056" s="63" t="s">
        <v>2122</v>
      </c>
      <c r="F2056" s="40">
        <v>3</v>
      </c>
      <c r="G2056" s="42" t="s">
        <v>2109</v>
      </c>
      <c r="H2056" s="43" t="s">
        <v>1719</v>
      </c>
      <c r="I2056" s="277">
        <v>14176</v>
      </c>
      <c r="J2056" s="276">
        <v>1993</v>
      </c>
      <c r="K2056" s="279">
        <v>295</v>
      </c>
      <c r="L2056" s="170">
        <v>1074.3499999999999</v>
      </c>
      <c r="M2056" s="24">
        <f t="shared" si="218"/>
        <v>2.0809819399999999E-2</v>
      </c>
      <c r="N2056" s="24">
        <f t="shared" si="219"/>
        <v>3.8603778999999998E-2</v>
      </c>
      <c r="O2056" s="44">
        <f t="shared" si="220"/>
        <v>9.3771670000000003E-4</v>
      </c>
      <c r="P2056" s="20">
        <f t="shared" si="221"/>
        <v>140657</v>
      </c>
      <c r="Q2056" s="148"/>
      <c r="R2056" s="148"/>
      <c r="S2056" s="148"/>
      <c r="T2056" s="403"/>
      <c r="U2056" s="415"/>
      <c r="V2056" s="340"/>
      <c r="W2056" s="375"/>
      <c r="X2056" s="306"/>
      <c r="Y2056" s="307"/>
      <c r="Z2056" s="311"/>
      <c r="AA2056" s="341"/>
      <c r="AB2056" s="304"/>
      <c r="AC2056" s="351"/>
      <c r="AD2056" s="351"/>
      <c r="AE2056" s="360"/>
      <c r="AF2056" s="361"/>
      <c r="AG2056" s="351"/>
    </row>
    <row r="2057" spans="1:33" ht="15" hidden="1">
      <c r="A2057" s="76" t="s">
        <v>6842</v>
      </c>
      <c r="B2057" s="39" t="s">
        <v>4645</v>
      </c>
      <c r="C2057" s="63" t="s">
        <v>3249</v>
      </c>
      <c r="D2057" s="63" t="s">
        <v>2120</v>
      </c>
      <c r="E2057" s="63" t="s">
        <v>2124</v>
      </c>
      <c r="F2057" s="40" t="s">
        <v>2119</v>
      </c>
      <c r="G2057" s="42" t="s">
        <v>2108</v>
      </c>
      <c r="H2057" s="43" t="s">
        <v>1720</v>
      </c>
      <c r="I2057" s="277">
        <v>5654</v>
      </c>
      <c r="J2057" s="276">
        <v>855</v>
      </c>
      <c r="K2057" s="279">
        <v>155</v>
      </c>
      <c r="L2057" s="170">
        <v>1426.5</v>
      </c>
      <c r="M2057" s="24">
        <f t="shared" si="218"/>
        <v>2.741422E-2</v>
      </c>
      <c r="N2057" s="24">
        <f t="shared" si="219"/>
        <v>1.6431235900000001E-2</v>
      </c>
      <c r="O2057" s="44">
        <f t="shared" si="220"/>
        <v>3.9912779999999999E-4</v>
      </c>
      <c r="P2057" s="20">
        <f t="shared" si="221"/>
        <v>59869</v>
      </c>
      <c r="Q2057" s="148"/>
      <c r="R2057" s="148"/>
      <c r="S2057" s="148"/>
      <c r="T2057" s="403"/>
      <c r="U2057" s="415"/>
      <c r="V2057" s="340"/>
      <c r="W2057" s="375"/>
      <c r="X2057" s="306"/>
      <c r="Y2057" s="307"/>
      <c r="Z2057" s="311"/>
      <c r="AA2057" s="341"/>
      <c r="AB2057" s="304"/>
      <c r="AC2057" s="351"/>
      <c r="AD2057" s="351"/>
      <c r="AE2057" s="360"/>
      <c r="AF2057" s="361"/>
      <c r="AG2057" s="351"/>
    </row>
    <row r="2058" spans="1:33" ht="15" hidden="1">
      <c r="A2058" s="76" t="s">
        <v>6843</v>
      </c>
      <c r="B2058" s="39" t="s">
        <v>4646</v>
      </c>
      <c r="C2058" s="63" t="s">
        <v>3249</v>
      </c>
      <c r="D2058" s="63" t="s">
        <v>2120</v>
      </c>
      <c r="E2058" s="63" t="s">
        <v>2126</v>
      </c>
      <c r="F2058" s="40" t="s">
        <v>2119</v>
      </c>
      <c r="G2058" s="42" t="s">
        <v>2108</v>
      </c>
      <c r="H2058" s="43" t="s">
        <v>3255</v>
      </c>
      <c r="I2058" s="277">
        <v>7223</v>
      </c>
      <c r="J2058" s="276">
        <v>1104</v>
      </c>
      <c r="K2058" s="279">
        <v>184</v>
      </c>
      <c r="L2058" s="170">
        <v>996.02</v>
      </c>
      <c r="M2058" s="24">
        <f t="shared" si="218"/>
        <v>2.5474179699999999E-2</v>
      </c>
      <c r="N2058" s="24">
        <f t="shared" si="219"/>
        <v>2.8235873099999999E-2</v>
      </c>
      <c r="O2058" s="44">
        <f t="shared" si="220"/>
        <v>6.8587189999999999E-4</v>
      </c>
      <c r="P2058" s="20">
        <f t="shared" si="221"/>
        <v>102880</v>
      </c>
      <c r="Q2058" s="148"/>
      <c r="R2058" s="148"/>
      <c r="S2058" s="148"/>
      <c r="T2058" s="403"/>
      <c r="U2058" s="415"/>
      <c r="V2058" s="340"/>
      <c r="W2058" s="375"/>
      <c r="X2058" s="306"/>
      <c r="Y2058" s="307"/>
      <c r="Z2058" s="311"/>
      <c r="AA2058" s="341"/>
      <c r="AB2058" s="304"/>
      <c r="AC2058" s="351"/>
      <c r="AD2058" s="351"/>
      <c r="AE2058" s="360"/>
      <c r="AF2058" s="361"/>
      <c r="AG2058" s="351"/>
    </row>
    <row r="2059" spans="1:33" ht="15" hidden="1">
      <c r="A2059" s="76" t="s">
        <v>6844</v>
      </c>
      <c r="B2059" s="39" t="s">
        <v>4647</v>
      </c>
      <c r="C2059" s="40" t="s">
        <v>3249</v>
      </c>
      <c r="D2059" s="40" t="s">
        <v>2122</v>
      </c>
      <c r="E2059" s="40" t="s">
        <v>2116</v>
      </c>
      <c r="F2059" s="40" t="s">
        <v>2119</v>
      </c>
      <c r="G2059" s="42" t="s">
        <v>2108</v>
      </c>
      <c r="H2059" s="43" t="s">
        <v>1721</v>
      </c>
      <c r="I2059" s="277">
        <v>7518</v>
      </c>
      <c r="J2059" s="276">
        <v>1126</v>
      </c>
      <c r="K2059" s="279">
        <v>173</v>
      </c>
      <c r="L2059" s="170">
        <v>2402.12</v>
      </c>
      <c r="M2059" s="24">
        <f t="shared" si="218"/>
        <v>2.3011439200000001E-2</v>
      </c>
      <c r="N2059" s="24">
        <f t="shared" si="219"/>
        <v>1.0786671899999999E-2</v>
      </c>
      <c r="O2059" s="44">
        <f t="shared" si="220"/>
        <v>2.6201680000000001E-4</v>
      </c>
      <c r="P2059" s="20">
        <f t="shared" si="221"/>
        <v>39302</v>
      </c>
      <c r="Q2059" s="148"/>
      <c r="R2059" s="148"/>
      <c r="S2059" s="148"/>
      <c r="T2059" s="403"/>
      <c r="U2059" s="415"/>
      <c r="V2059" s="340"/>
      <c r="W2059" s="375"/>
      <c r="X2059" s="306"/>
      <c r="Y2059" s="307"/>
      <c r="Z2059" s="311"/>
      <c r="AA2059" s="341"/>
      <c r="AB2059" s="304"/>
      <c r="AC2059" s="351"/>
      <c r="AD2059" s="351"/>
      <c r="AE2059" s="360"/>
      <c r="AF2059" s="361"/>
      <c r="AG2059" s="351"/>
    </row>
    <row r="2060" spans="1:33" ht="15" hidden="1">
      <c r="A2060" s="76" t="s">
        <v>6845</v>
      </c>
      <c r="B2060" s="39" t="s">
        <v>4648</v>
      </c>
      <c r="C2060" s="40" t="s">
        <v>3249</v>
      </c>
      <c r="D2060" s="40" t="s">
        <v>2122</v>
      </c>
      <c r="E2060" s="40" t="s">
        <v>2115</v>
      </c>
      <c r="F2060" s="40" t="s">
        <v>2119</v>
      </c>
      <c r="G2060" s="42" t="s">
        <v>2108</v>
      </c>
      <c r="H2060" s="43" t="s">
        <v>1722</v>
      </c>
      <c r="I2060" s="277">
        <v>3063</v>
      </c>
      <c r="J2060" s="276">
        <v>418</v>
      </c>
      <c r="K2060" s="279">
        <v>98</v>
      </c>
      <c r="L2060" s="170">
        <v>1089.0899999999999</v>
      </c>
      <c r="M2060" s="24">
        <f t="shared" si="218"/>
        <v>3.19947763E-2</v>
      </c>
      <c r="N2060" s="24">
        <f t="shared" si="219"/>
        <v>1.22798083E-2</v>
      </c>
      <c r="O2060" s="44">
        <f t="shared" si="220"/>
        <v>2.9828629999999998E-4</v>
      </c>
      <c r="P2060" s="20">
        <f t="shared" si="221"/>
        <v>44742</v>
      </c>
      <c r="Q2060" s="148"/>
      <c r="R2060" s="148"/>
      <c r="S2060" s="148"/>
      <c r="T2060" s="403"/>
      <c r="U2060" s="415"/>
      <c r="V2060" s="340"/>
      <c r="W2060" s="375"/>
      <c r="X2060" s="306"/>
      <c r="Y2060" s="307"/>
      <c r="Z2060" s="311"/>
      <c r="AA2060" s="341"/>
      <c r="AB2060" s="304"/>
      <c r="AC2060" s="351"/>
      <c r="AD2060" s="351"/>
      <c r="AE2060" s="360"/>
      <c r="AF2060" s="361"/>
      <c r="AG2060" s="351"/>
    </row>
    <row r="2061" spans="1:33" ht="15" hidden="1">
      <c r="A2061" s="76" t="s">
        <v>6846</v>
      </c>
      <c r="B2061" s="39" t="s">
        <v>4649</v>
      </c>
      <c r="C2061" s="63" t="s">
        <v>3249</v>
      </c>
      <c r="D2061" s="63" t="s">
        <v>2122</v>
      </c>
      <c r="E2061" s="63" t="s">
        <v>2120</v>
      </c>
      <c r="F2061" s="40" t="s">
        <v>2119</v>
      </c>
      <c r="G2061" s="42" t="s">
        <v>2108</v>
      </c>
      <c r="H2061" s="43" t="s">
        <v>1723</v>
      </c>
      <c r="I2061" s="277">
        <v>5127</v>
      </c>
      <c r="J2061" s="276">
        <v>774</v>
      </c>
      <c r="K2061" s="279">
        <v>168</v>
      </c>
      <c r="L2061" s="170">
        <v>1204.42</v>
      </c>
      <c r="M2061" s="24">
        <f t="shared" si="218"/>
        <v>3.2767700400000002E-2</v>
      </c>
      <c r="N2061" s="24">
        <f t="shared" si="219"/>
        <v>2.10576045E-2</v>
      </c>
      <c r="O2061" s="44">
        <f t="shared" si="220"/>
        <v>5.11506E-4</v>
      </c>
      <c r="P2061" s="20">
        <f t="shared" si="221"/>
        <v>76725</v>
      </c>
      <c r="Q2061" s="148"/>
      <c r="R2061" s="148"/>
      <c r="S2061" s="148"/>
      <c r="T2061" s="403"/>
      <c r="U2061" s="415"/>
      <c r="V2061" s="340"/>
      <c r="W2061" s="375"/>
      <c r="X2061" s="306"/>
      <c r="Y2061" s="307"/>
      <c r="Z2061" s="311"/>
      <c r="AA2061" s="341"/>
      <c r="AB2061" s="304"/>
      <c r="AC2061" s="351"/>
      <c r="AD2061" s="351"/>
      <c r="AE2061" s="360"/>
      <c r="AF2061" s="361"/>
      <c r="AG2061" s="351"/>
    </row>
    <row r="2062" spans="1:33" ht="15" hidden="1">
      <c r="A2062" s="76" t="s">
        <v>6847</v>
      </c>
      <c r="B2062" s="39" t="s">
        <v>4650</v>
      </c>
      <c r="C2062" s="63" t="s">
        <v>3249</v>
      </c>
      <c r="D2062" s="63" t="s">
        <v>2122</v>
      </c>
      <c r="E2062" s="63" t="s">
        <v>2122</v>
      </c>
      <c r="F2062" s="40" t="s">
        <v>2119</v>
      </c>
      <c r="G2062" s="42" t="s">
        <v>2108</v>
      </c>
      <c r="H2062" s="43" t="s">
        <v>1724</v>
      </c>
      <c r="I2062" s="277">
        <v>4085</v>
      </c>
      <c r="J2062" s="276">
        <v>659</v>
      </c>
      <c r="K2062" s="279">
        <v>151</v>
      </c>
      <c r="L2062" s="170">
        <v>899.81</v>
      </c>
      <c r="M2062" s="24">
        <f t="shared" si="218"/>
        <v>3.6964504199999998E-2</v>
      </c>
      <c r="N2062" s="24">
        <f t="shared" si="219"/>
        <v>2.7071946499999999E-2</v>
      </c>
      <c r="O2062" s="44">
        <f t="shared" si="220"/>
        <v>6.5759919999999999E-4</v>
      </c>
      <c r="P2062" s="20">
        <f t="shared" si="221"/>
        <v>98639</v>
      </c>
      <c r="Q2062" s="148"/>
      <c r="R2062" s="148"/>
      <c r="S2062" s="148"/>
      <c r="T2062" s="403"/>
      <c r="U2062" s="415"/>
      <c r="V2062" s="340"/>
      <c r="W2062" s="375"/>
      <c r="X2062" s="306"/>
      <c r="Y2062" s="307"/>
      <c r="Z2062" s="311"/>
      <c r="AA2062" s="341"/>
      <c r="AB2062" s="304"/>
      <c r="AC2062" s="351"/>
      <c r="AD2062" s="351"/>
      <c r="AE2062" s="360"/>
      <c r="AF2062" s="361"/>
      <c r="AG2062" s="351"/>
    </row>
    <row r="2063" spans="1:33" ht="15" hidden="1">
      <c r="A2063" s="76" t="s">
        <v>6848</v>
      </c>
      <c r="B2063" s="39" t="s">
        <v>4651</v>
      </c>
      <c r="C2063" s="63" t="s">
        <v>3249</v>
      </c>
      <c r="D2063" s="63" t="s">
        <v>2122</v>
      </c>
      <c r="E2063" s="63" t="s">
        <v>2124</v>
      </c>
      <c r="F2063" s="40" t="s">
        <v>2119</v>
      </c>
      <c r="G2063" s="42" t="s">
        <v>2108</v>
      </c>
      <c r="H2063" s="43" t="s">
        <v>1725</v>
      </c>
      <c r="I2063" s="277">
        <v>3418</v>
      </c>
      <c r="J2063" s="276">
        <v>520</v>
      </c>
      <c r="K2063" s="279">
        <v>46</v>
      </c>
      <c r="L2063" s="170">
        <v>1553.84</v>
      </c>
      <c r="M2063" s="24">
        <f t="shared" si="218"/>
        <v>1.34581626E-2</v>
      </c>
      <c r="N2063" s="24">
        <f t="shared" si="219"/>
        <v>4.5038385000000002E-3</v>
      </c>
      <c r="O2063" s="44">
        <f t="shared" si="220"/>
        <v>1.0940179999999999E-4</v>
      </c>
      <c r="P2063" s="20">
        <f t="shared" si="221"/>
        <v>16410</v>
      </c>
      <c r="Q2063" s="148"/>
      <c r="R2063" s="148"/>
      <c r="S2063" s="148"/>
      <c r="T2063" s="403"/>
      <c r="U2063" s="415"/>
      <c r="V2063" s="340"/>
      <c r="W2063" s="375"/>
      <c r="X2063" s="306"/>
      <c r="Y2063" s="307"/>
      <c r="Z2063" s="311"/>
      <c r="AA2063" s="341"/>
      <c r="AB2063" s="304"/>
      <c r="AC2063" s="351"/>
      <c r="AD2063" s="351"/>
      <c r="AE2063" s="360"/>
      <c r="AF2063" s="361"/>
      <c r="AG2063" s="351"/>
    </row>
    <row r="2064" spans="1:33" ht="15" hidden="1">
      <c r="A2064" s="76" t="s">
        <v>6849</v>
      </c>
      <c r="B2064" s="39" t="s">
        <v>4652</v>
      </c>
      <c r="C2064" s="63" t="s">
        <v>3249</v>
      </c>
      <c r="D2064" s="63" t="s">
        <v>2122</v>
      </c>
      <c r="E2064" s="63" t="s">
        <v>2126</v>
      </c>
      <c r="F2064" s="40">
        <v>3</v>
      </c>
      <c r="G2064" s="42" t="s">
        <v>2109</v>
      </c>
      <c r="H2064" s="43" t="s">
        <v>1726</v>
      </c>
      <c r="I2064" s="277">
        <v>4441</v>
      </c>
      <c r="J2064" s="276">
        <v>630</v>
      </c>
      <c r="K2064" s="279">
        <v>106</v>
      </c>
      <c r="L2064" s="170">
        <v>1347.22</v>
      </c>
      <c r="M2064" s="24">
        <f t="shared" si="218"/>
        <v>2.3868497999999998E-2</v>
      </c>
      <c r="N2064" s="24">
        <f t="shared" si="219"/>
        <v>1.1161617E-2</v>
      </c>
      <c r="O2064" s="44">
        <f t="shared" si="220"/>
        <v>2.7112460000000002E-4</v>
      </c>
      <c r="P2064" s="20">
        <f t="shared" si="221"/>
        <v>40668</v>
      </c>
      <c r="Q2064" s="148"/>
      <c r="R2064" s="148"/>
      <c r="S2064" s="148"/>
      <c r="T2064" s="403"/>
      <c r="U2064" s="415"/>
      <c r="V2064" s="340"/>
      <c r="W2064" s="375"/>
      <c r="X2064" s="306"/>
      <c r="Y2064" s="307"/>
      <c r="Z2064" s="311"/>
      <c r="AA2064" s="341"/>
      <c r="AB2064" s="304"/>
      <c r="AC2064" s="351"/>
      <c r="AD2064" s="351"/>
      <c r="AE2064" s="360"/>
      <c r="AF2064" s="361"/>
      <c r="AG2064" s="351"/>
    </row>
    <row r="2065" spans="1:33" ht="15" hidden="1">
      <c r="A2065" s="76" t="s">
        <v>6850</v>
      </c>
      <c r="B2065" s="39" t="s">
        <v>4653</v>
      </c>
      <c r="C2065" s="63" t="s">
        <v>3249</v>
      </c>
      <c r="D2065" s="63" t="s">
        <v>2122</v>
      </c>
      <c r="E2065" s="63" t="s">
        <v>2133</v>
      </c>
      <c r="F2065" s="40">
        <v>3</v>
      </c>
      <c r="G2065" s="42" t="s">
        <v>2109</v>
      </c>
      <c r="H2065" s="43" t="s">
        <v>1727</v>
      </c>
      <c r="I2065" s="277">
        <v>19393</v>
      </c>
      <c r="J2065" s="276">
        <v>2701</v>
      </c>
      <c r="K2065" s="279">
        <v>420</v>
      </c>
      <c r="L2065" s="170">
        <v>1247.1099999999999</v>
      </c>
      <c r="M2065" s="24">
        <f t="shared" si="218"/>
        <v>2.1657299000000001E-2</v>
      </c>
      <c r="N2065" s="24">
        <f t="shared" si="219"/>
        <v>4.69055372E-2</v>
      </c>
      <c r="O2065" s="44">
        <f t="shared" si="220"/>
        <v>1.1393729999999999E-3</v>
      </c>
      <c r="P2065" s="20">
        <f t="shared" si="221"/>
        <v>170905</v>
      </c>
      <c r="Q2065" s="148"/>
      <c r="R2065" s="148"/>
      <c r="S2065" s="148"/>
      <c r="T2065" s="403"/>
      <c r="U2065" s="415"/>
      <c r="V2065" s="340"/>
      <c r="W2065" s="375"/>
      <c r="X2065" s="306"/>
      <c r="Y2065" s="307"/>
      <c r="Z2065" s="311"/>
      <c r="AA2065" s="341"/>
      <c r="AB2065" s="304"/>
      <c r="AC2065" s="351"/>
      <c r="AD2065" s="351"/>
      <c r="AE2065" s="360"/>
      <c r="AF2065" s="361"/>
      <c r="AG2065" s="351"/>
    </row>
    <row r="2066" spans="1:33" ht="15" hidden="1">
      <c r="A2066" s="76" t="s">
        <v>6851</v>
      </c>
      <c r="B2066" s="39" t="s">
        <v>4654</v>
      </c>
      <c r="C2066" s="63" t="s">
        <v>3249</v>
      </c>
      <c r="D2066" s="63" t="s">
        <v>2122</v>
      </c>
      <c r="E2066" s="63" t="s">
        <v>2157</v>
      </c>
      <c r="F2066" s="40" t="s">
        <v>2119</v>
      </c>
      <c r="G2066" s="42" t="s">
        <v>2108</v>
      </c>
      <c r="H2066" s="43" t="s">
        <v>1728</v>
      </c>
      <c r="I2066" s="277">
        <v>3840</v>
      </c>
      <c r="J2066" s="276">
        <v>522</v>
      </c>
      <c r="K2066" s="279">
        <v>133</v>
      </c>
      <c r="L2066" s="170">
        <v>966.56</v>
      </c>
      <c r="M2066" s="24">
        <f t="shared" si="218"/>
        <v>3.4635416600000003E-2</v>
      </c>
      <c r="N2066" s="24">
        <f t="shared" si="219"/>
        <v>1.8705188899999999E-2</v>
      </c>
      <c r="O2066" s="44">
        <f t="shared" si="220"/>
        <v>4.5436400000000002E-4</v>
      </c>
      <c r="P2066" s="20">
        <f t="shared" si="221"/>
        <v>68154</v>
      </c>
      <c r="Q2066" s="148"/>
      <c r="R2066" s="148"/>
      <c r="S2066" s="148"/>
      <c r="T2066" s="403"/>
      <c r="U2066" s="415"/>
      <c r="V2066" s="340"/>
      <c r="W2066" s="375"/>
      <c r="X2066" s="306"/>
      <c r="Y2066" s="307"/>
      <c r="Z2066" s="311"/>
      <c r="AA2066" s="341"/>
      <c r="AB2066" s="304"/>
      <c r="AC2066" s="351"/>
      <c r="AD2066" s="351"/>
      <c r="AE2066" s="360"/>
      <c r="AF2066" s="361"/>
      <c r="AG2066" s="351"/>
    </row>
    <row r="2067" spans="1:33" ht="15" hidden="1">
      <c r="A2067" s="76" t="s">
        <v>6852</v>
      </c>
      <c r="B2067" s="39" t="s">
        <v>4655</v>
      </c>
      <c r="C2067" s="63" t="s">
        <v>3249</v>
      </c>
      <c r="D2067" s="63" t="s">
        <v>2122</v>
      </c>
      <c r="E2067" s="63" t="s">
        <v>2159</v>
      </c>
      <c r="F2067" s="40">
        <v>3</v>
      </c>
      <c r="G2067" s="42" t="s">
        <v>2109</v>
      </c>
      <c r="H2067" s="43" t="s">
        <v>1729</v>
      </c>
      <c r="I2067" s="277">
        <v>6664</v>
      </c>
      <c r="J2067" s="276">
        <v>908</v>
      </c>
      <c r="K2067" s="279">
        <v>98</v>
      </c>
      <c r="L2067" s="170">
        <v>1082.67</v>
      </c>
      <c r="M2067" s="24">
        <f t="shared" si="218"/>
        <v>1.4705882300000001E-2</v>
      </c>
      <c r="N2067" s="24">
        <f t="shared" si="219"/>
        <v>1.2333343599999999E-2</v>
      </c>
      <c r="O2067" s="44">
        <f t="shared" si="220"/>
        <v>2.9958669999999998E-4</v>
      </c>
      <c r="P2067" s="20">
        <f t="shared" si="221"/>
        <v>44938</v>
      </c>
      <c r="Q2067" s="148"/>
      <c r="R2067" s="148"/>
      <c r="S2067" s="148"/>
      <c r="T2067" s="403"/>
      <c r="U2067" s="415"/>
      <c r="V2067" s="340"/>
      <c r="W2067" s="375"/>
      <c r="X2067" s="306"/>
      <c r="Y2067" s="307"/>
      <c r="Z2067" s="311"/>
      <c r="AA2067" s="341"/>
      <c r="AB2067" s="304"/>
      <c r="AC2067" s="351"/>
      <c r="AD2067" s="351"/>
      <c r="AE2067" s="360"/>
      <c r="AF2067" s="361"/>
      <c r="AG2067" s="351"/>
    </row>
    <row r="2068" spans="1:33" ht="15" hidden="1">
      <c r="A2068" s="76" t="s">
        <v>6853</v>
      </c>
      <c r="B2068" s="39" t="s">
        <v>4656</v>
      </c>
      <c r="C2068" s="63" t="s">
        <v>3249</v>
      </c>
      <c r="D2068" s="63" t="s">
        <v>2124</v>
      </c>
      <c r="E2068" s="63" t="s">
        <v>2116</v>
      </c>
      <c r="F2068" s="40" t="s">
        <v>2117</v>
      </c>
      <c r="G2068" s="42" t="s">
        <v>2107</v>
      </c>
      <c r="H2068" s="43" t="s">
        <v>1730</v>
      </c>
      <c r="I2068" s="277">
        <v>61928</v>
      </c>
      <c r="J2068" s="276">
        <v>9072</v>
      </c>
      <c r="K2068" s="279">
        <v>585</v>
      </c>
      <c r="L2068" s="170">
        <v>1236.19</v>
      </c>
      <c r="M2068" s="24">
        <f t="shared" si="218"/>
        <v>9.4464539000000004E-3</v>
      </c>
      <c r="N2068" s="24">
        <f t="shared" si="219"/>
        <v>6.9324480600000002E-2</v>
      </c>
      <c r="O2068" s="44">
        <f t="shared" si="220"/>
        <v>1.6839470999999999E-3</v>
      </c>
      <c r="P2068" s="20">
        <f t="shared" si="221"/>
        <v>252592</v>
      </c>
      <c r="Q2068" s="148"/>
      <c r="R2068" s="148"/>
      <c r="S2068" s="148"/>
      <c r="T2068" s="403"/>
      <c r="U2068" s="415"/>
      <c r="V2068" s="340"/>
      <c r="W2068" s="375"/>
      <c r="X2068" s="306"/>
      <c r="Y2068" s="307"/>
      <c r="Z2068" s="311"/>
      <c r="AA2068" s="341"/>
      <c r="AB2068" s="304"/>
      <c r="AC2068" s="351"/>
      <c r="AD2068" s="351"/>
      <c r="AE2068" s="360"/>
      <c r="AF2068" s="361"/>
      <c r="AG2068" s="351"/>
    </row>
    <row r="2069" spans="1:33" ht="15" hidden="1">
      <c r="A2069" s="76" t="s">
        <v>6854</v>
      </c>
      <c r="B2069" s="39" t="s">
        <v>4657</v>
      </c>
      <c r="C2069" s="63" t="s">
        <v>3249</v>
      </c>
      <c r="D2069" s="63" t="s">
        <v>2124</v>
      </c>
      <c r="E2069" s="63" t="s">
        <v>2115</v>
      </c>
      <c r="F2069" s="40" t="s">
        <v>2119</v>
      </c>
      <c r="G2069" s="42" t="s">
        <v>2108</v>
      </c>
      <c r="H2069" s="43" t="s">
        <v>1730</v>
      </c>
      <c r="I2069" s="277">
        <v>11599</v>
      </c>
      <c r="J2069" s="276">
        <v>1755</v>
      </c>
      <c r="K2069" s="279">
        <v>166</v>
      </c>
      <c r="L2069" s="170">
        <v>1785.18</v>
      </c>
      <c r="M2069" s="24">
        <f t="shared" si="218"/>
        <v>1.43115785E-2</v>
      </c>
      <c r="N2069" s="24">
        <f t="shared" si="219"/>
        <v>1.4069628900000001E-2</v>
      </c>
      <c r="O2069" s="44">
        <f t="shared" si="220"/>
        <v>3.4176250000000002E-4</v>
      </c>
      <c r="P2069" s="20">
        <f t="shared" si="221"/>
        <v>51264</v>
      </c>
      <c r="Q2069" s="148"/>
      <c r="R2069" s="148"/>
      <c r="S2069" s="148"/>
      <c r="T2069" s="403"/>
      <c r="U2069" s="415"/>
      <c r="V2069" s="340"/>
      <c r="W2069" s="375"/>
      <c r="X2069" s="306"/>
      <c r="Y2069" s="307"/>
      <c r="Z2069" s="311"/>
      <c r="AA2069" s="341"/>
      <c r="AB2069" s="304"/>
      <c r="AC2069" s="351"/>
      <c r="AD2069" s="351"/>
      <c r="AE2069" s="360"/>
      <c r="AF2069" s="361"/>
      <c r="AG2069" s="351"/>
    </row>
    <row r="2070" spans="1:33" ht="15" hidden="1">
      <c r="A2070" s="76" t="s">
        <v>6855</v>
      </c>
      <c r="B2070" s="39" t="s">
        <v>4658</v>
      </c>
      <c r="C2070" s="63" t="s">
        <v>3249</v>
      </c>
      <c r="D2070" s="63" t="s">
        <v>2124</v>
      </c>
      <c r="E2070" s="63" t="s">
        <v>2120</v>
      </c>
      <c r="F2070" s="40" t="s">
        <v>2119</v>
      </c>
      <c r="G2070" s="42" t="s">
        <v>2108</v>
      </c>
      <c r="H2070" s="43" t="s">
        <v>1731</v>
      </c>
      <c r="I2070" s="277">
        <v>6774</v>
      </c>
      <c r="J2070" s="276">
        <v>970</v>
      </c>
      <c r="K2070" s="279">
        <v>247</v>
      </c>
      <c r="L2070" s="170">
        <v>817.18</v>
      </c>
      <c r="M2070" s="24">
        <f t="shared" si="218"/>
        <v>3.6462946500000003E-2</v>
      </c>
      <c r="N2070" s="24">
        <f t="shared" si="219"/>
        <v>4.3281844999999999E-2</v>
      </c>
      <c r="O2070" s="44">
        <f t="shared" si="220"/>
        <v>1.0513505999999999E-3</v>
      </c>
      <c r="P2070" s="20">
        <f t="shared" si="221"/>
        <v>157702</v>
      </c>
      <c r="Q2070" s="148"/>
      <c r="R2070" s="148"/>
      <c r="S2070" s="148"/>
      <c r="T2070" s="403"/>
      <c r="U2070" s="415"/>
      <c r="V2070" s="340"/>
      <c r="W2070" s="375"/>
      <c r="X2070" s="306"/>
      <c r="Y2070" s="307"/>
      <c r="Z2070" s="311"/>
      <c r="AA2070" s="341"/>
      <c r="AB2070" s="304"/>
      <c r="AC2070" s="351"/>
      <c r="AD2070" s="351"/>
      <c r="AE2070" s="360"/>
      <c r="AF2070" s="361"/>
      <c r="AG2070" s="351"/>
    </row>
    <row r="2071" spans="1:33" ht="15" hidden="1">
      <c r="A2071" s="76" t="s">
        <v>6856</v>
      </c>
      <c r="B2071" s="39" t="s">
        <v>4659</v>
      </c>
      <c r="C2071" s="63" t="s">
        <v>3249</v>
      </c>
      <c r="D2071" s="63" t="s">
        <v>2124</v>
      </c>
      <c r="E2071" s="63" t="s">
        <v>2122</v>
      </c>
      <c r="F2071" s="40" t="s">
        <v>2119</v>
      </c>
      <c r="G2071" s="42" t="s">
        <v>2108</v>
      </c>
      <c r="H2071" s="43" t="s">
        <v>1732</v>
      </c>
      <c r="I2071" s="277">
        <v>7292</v>
      </c>
      <c r="J2071" s="276">
        <v>1121</v>
      </c>
      <c r="K2071" s="279">
        <v>250</v>
      </c>
      <c r="L2071" s="170">
        <v>1147.8900000000001</v>
      </c>
      <c r="M2071" s="24">
        <f t="shared" si="218"/>
        <v>3.4284147000000001E-2</v>
      </c>
      <c r="N2071" s="24">
        <f t="shared" si="219"/>
        <v>3.3481020600000001E-2</v>
      </c>
      <c r="O2071" s="44">
        <f t="shared" si="220"/>
        <v>8.1328070000000001E-4</v>
      </c>
      <c r="P2071" s="20">
        <f t="shared" si="221"/>
        <v>121992</v>
      </c>
      <c r="Q2071" s="148"/>
      <c r="R2071" s="148"/>
      <c r="S2071" s="148"/>
      <c r="T2071" s="403"/>
      <c r="U2071" s="415"/>
      <c r="V2071" s="340"/>
      <c r="W2071" s="375"/>
      <c r="X2071" s="306"/>
      <c r="Y2071" s="307"/>
      <c r="Z2071" s="311"/>
      <c r="AA2071" s="341"/>
      <c r="AB2071" s="304"/>
      <c r="AC2071" s="351"/>
      <c r="AD2071" s="351"/>
      <c r="AE2071" s="360"/>
      <c r="AF2071" s="361"/>
      <c r="AG2071" s="351"/>
    </row>
    <row r="2072" spans="1:33" ht="15" hidden="1">
      <c r="A2072" s="76" t="s">
        <v>6857</v>
      </c>
      <c r="B2072" s="39" t="s">
        <v>4660</v>
      </c>
      <c r="C2072" s="63" t="s">
        <v>3249</v>
      </c>
      <c r="D2072" s="63" t="s">
        <v>2124</v>
      </c>
      <c r="E2072" s="63" t="s">
        <v>2124</v>
      </c>
      <c r="F2072" s="40" t="s">
        <v>2119</v>
      </c>
      <c r="G2072" s="42" t="s">
        <v>2108</v>
      </c>
      <c r="H2072" s="43" t="s">
        <v>1733</v>
      </c>
      <c r="I2072" s="277">
        <v>3766</v>
      </c>
      <c r="J2072" s="276">
        <v>547</v>
      </c>
      <c r="K2072" s="279">
        <v>142</v>
      </c>
      <c r="L2072" s="170">
        <v>873.09</v>
      </c>
      <c r="M2072" s="24">
        <f t="shared" ref="M2072:M2103" si="222" xml:space="preserve"> ROUNDDOWN(K2072/I2072,10)</f>
        <v>3.7705788599999998E-2</v>
      </c>
      <c r="N2072" s="24">
        <f t="shared" ref="N2072:N2103" si="223">ROUNDDOWN(J2072*M2072/L2072,10)</f>
        <v>2.3623070199999999E-2</v>
      </c>
      <c r="O2072" s="44">
        <f t="shared" ref="O2072:O2103" si="224">ROUNDDOWN(N2072/$N$2499,10)</f>
        <v>5.7382319999999996E-4</v>
      </c>
      <c r="P2072" s="20">
        <f t="shared" si="221"/>
        <v>86073</v>
      </c>
      <c r="Q2072" s="148"/>
      <c r="R2072" s="148"/>
      <c r="S2072" s="148"/>
      <c r="T2072" s="403"/>
      <c r="U2072" s="415"/>
      <c r="V2072" s="340"/>
      <c r="W2072" s="375"/>
      <c r="X2072" s="306"/>
      <c r="Y2072" s="307"/>
      <c r="Z2072" s="311"/>
      <c r="AA2072" s="341"/>
      <c r="AB2072" s="304"/>
      <c r="AC2072" s="351"/>
      <c r="AD2072" s="351"/>
      <c r="AE2072" s="360"/>
      <c r="AF2072" s="361"/>
      <c r="AG2072" s="351"/>
    </row>
    <row r="2073" spans="1:33" ht="15" hidden="1">
      <c r="A2073" s="76" t="s">
        <v>6858</v>
      </c>
      <c r="B2073" s="39" t="s">
        <v>4661</v>
      </c>
      <c r="C2073" s="63" t="s">
        <v>3249</v>
      </c>
      <c r="D2073" s="63" t="s">
        <v>2126</v>
      </c>
      <c r="E2073" s="63" t="s">
        <v>2116</v>
      </c>
      <c r="F2073" s="40" t="s">
        <v>2117</v>
      </c>
      <c r="G2073" s="42" t="s">
        <v>2107</v>
      </c>
      <c r="H2073" s="43" t="s">
        <v>1734</v>
      </c>
      <c r="I2073" s="277">
        <v>29396</v>
      </c>
      <c r="J2073" s="276">
        <v>3699</v>
      </c>
      <c r="K2073" s="279">
        <v>209</v>
      </c>
      <c r="L2073" s="170">
        <v>1382.42</v>
      </c>
      <c r="M2073" s="24">
        <f t="shared" si="222"/>
        <v>7.1098107999999997E-3</v>
      </c>
      <c r="N2073" s="24">
        <f t="shared" si="223"/>
        <v>1.9024023099999999E-2</v>
      </c>
      <c r="O2073" s="44">
        <f t="shared" si="224"/>
        <v>4.621087E-4</v>
      </c>
      <c r="P2073" s="20">
        <f t="shared" si="221"/>
        <v>69316</v>
      </c>
      <c r="Q2073" s="148"/>
      <c r="R2073" s="148"/>
      <c r="S2073" s="148"/>
      <c r="T2073" s="403"/>
      <c r="U2073" s="415"/>
      <c r="V2073" s="340"/>
      <c r="W2073" s="375"/>
      <c r="X2073" s="306"/>
      <c r="Y2073" s="307"/>
      <c r="Z2073" s="311"/>
      <c r="AA2073" s="341"/>
      <c r="AB2073" s="304"/>
      <c r="AC2073" s="351"/>
      <c r="AD2073" s="351"/>
      <c r="AE2073" s="360"/>
      <c r="AF2073" s="361"/>
      <c r="AG2073" s="351"/>
    </row>
    <row r="2074" spans="1:33" ht="15" hidden="1">
      <c r="A2074" s="76" t="s">
        <v>6859</v>
      </c>
      <c r="B2074" s="39" t="s">
        <v>4662</v>
      </c>
      <c r="C2074" s="63" t="s">
        <v>3249</v>
      </c>
      <c r="D2074" s="63" t="s">
        <v>2126</v>
      </c>
      <c r="E2074" s="63" t="s">
        <v>2122</v>
      </c>
      <c r="F2074" s="40" t="s">
        <v>2119</v>
      </c>
      <c r="G2074" s="42" t="s">
        <v>2108</v>
      </c>
      <c r="H2074" s="43" t="s">
        <v>1734</v>
      </c>
      <c r="I2074" s="277">
        <v>8411</v>
      </c>
      <c r="J2074" s="276">
        <v>1198</v>
      </c>
      <c r="K2074" s="279">
        <v>127</v>
      </c>
      <c r="L2074" s="170">
        <v>2123.0300000000002</v>
      </c>
      <c r="M2074" s="24">
        <f t="shared" si="222"/>
        <v>1.50992747E-2</v>
      </c>
      <c r="N2074" s="24">
        <f t="shared" si="223"/>
        <v>8.5203369999999994E-3</v>
      </c>
      <c r="O2074" s="44">
        <f t="shared" si="224"/>
        <v>2.0696580000000001E-4</v>
      </c>
      <c r="P2074" s="20">
        <f t="shared" si="221"/>
        <v>31044</v>
      </c>
      <c r="Q2074" s="148"/>
      <c r="R2074" s="148"/>
      <c r="S2074" s="148"/>
      <c r="T2074" s="403"/>
      <c r="U2074" s="415"/>
      <c r="V2074" s="340"/>
      <c r="W2074" s="375"/>
      <c r="X2074" s="306"/>
      <c r="Y2074" s="307"/>
      <c r="Z2074" s="311"/>
      <c r="AA2074" s="341"/>
      <c r="AB2074" s="304"/>
      <c r="AC2074" s="351"/>
      <c r="AD2074" s="351"/>
      <c r="AE2074" s="360"/>
      <c r="AF2074" s="361"/>
      <c r="AG2074" s="351"/>
    </row>
    <row r="2075" spans="1:33" ht="15" hidden="1">
      <c r="A2075" s="76" t="s">
        <v>6860</v>
      </c>
      <c r="B2075" s="39" t="s">
        <v>4663</v>
      </c>
      <c r="C2075" s="63" t="s">
        <v>3249</v>
      </c>
      <c r="D2075" s="63" t="s">
        <v>2126</v>
      </c>
      <c r="E2075" s="63" t="s">
        <v>2124</v>
      </c>
      <c r="F2075" s="40" t="s">
        <v>2119</v>
      </c>
      <c r="G2075" s="42" t="s">
        <v>2108</v>
      </c>
      <c r="H2075" s="43" t="s">
        <v>1735</v>
      </c>
      <c r="I2075" s="277">
        <v>3173</v>
      </c>
      <c r="J2075" s="276">
        <v>449</v>
      </c>
      <c r="K2075" s="279">
        <v>86</v>
      </c>
      <c r="L2075" s="170">
        <v>1462.51</v>
      </c>
      <c r="M2075" s="24">
        <f t="shared" si="222"/>
        <v>2.7103687299999998E-2</v>
      </c>
      <c r="N2075" s="24">
        <f t="shared" si="223"/>
        <v>8.3210066999999995E-3</v>
      </c>
      <c r="O2075" s="44">
        <f t="shared" si="224"/>
        <v>2.021239E-4</v>
      </c>
      <c r="P2075" s="20">
        <f t="shared" si="221"/>
        <v>30318</v>
      </c>
      <c r="Q2075" s="148"/>
      <c r="R2075" s="148"/>
      <c r="S2075" s="148"/>
      <c r="T2075" s="403"/>
      <c r="U2075" s="415"/>
      <c r="V2075" s="340"/>
      <c r="W2075" s="375"/>
      <c r="X2075" s="306"/>
      <c r="Y2075" s="307"/>
      <c r="Z2075" s="311"/>
      <c r="AA2075" s="341"/>
      <c r="AB2075" s="304"/>
      <c r="AC2075" s="351"/>
      <c r="AD2075" s="351"/>
      <c r="AE2075" s="360"/>
      <c r="AF2075" s="361"/>
      <c r="AG2075" s="351"/>
    </row>
    <row r="2076" spans="1:33" ht="15" hidden="1">
      <c r="A2076" s="76" t="s">
        <v>6861</v>
      </c>
      <c r="B2076" s="39" t="s">
        <v>4664</v>
      </c>
      <c r="C2076" s="63" t="s">
        <v>3249</v>
      </c>
      <c r="D2076" s="63" t="s">
        <v>2126</v>
      </c>
      <c r="E2076" s="63" t="s">
        <v>2126</v>
      </c>
      <c r="F2076" s="40" t="s">
        <v>2119</v>
      </c>
      <c r="G2076" s="42" t="s">
        <v>2108</v>
      </c>
      <c r="H2076" s="43" t="s">
        <v>1736</v>
      </c>
      <c r="I2076" s="277">
        <v>3775</v>
      </c>
      <c r="J2076" s="276">
        <v>526</v>
      </c>
      <c r="K2076" s="279">
        <v>94</v>
      </c>
      <c r="L2076" s="170">
        <v>1234.8800000000001</v>
      </c>
      <c r="M2076" s="24">
        <f t="shared" si="222"/>
        <v>2.49006622E-2</v>
      </c>
      <c r="N2076" s="24">
        <f t="shared" si="223"/>
        <v>1.06064948E-2</v>
      </c>
      <c r="O2076" s="44">
        <f t="shared" si="224"/>
        <v>2.5764020000000002E-4</v>
      </c>
      <c r="P2076" s="20">
        <f t="shared" si="221"/>
        <v>38646</v>
      </c>
      <c r="Q2076" s="148"/>
      <c r="R2076" s="148"/>
      <c r="S2076" s="148"/>
      <c r="T2076" s="403"/>
      <c r="U2076" s="415"/>
      <c r="V2076" s="340"/>
      <c r="W2076" s="375"/>
      <c r="X2076" s="306"/>
      <c r="Y2076" s="307"/>
      <c r="Z2076" s="311"/>
      <c r="AA2076" s="341"/>
      <c r="AB2076" s="304"/>
      <c r="AC2076" s="351"/>
      <c r="AD2076" s="351"/>
      <c r="AE2076" s="360"/>
      <c r="AF2076" s="361"/>
      <c r="AG2076" s="351"/>
    </row>
    <row r="2077" spans="1:33" ht="15" hidden="1">
      <c r="A2077" s="76" t="s">
        <v>6862</v>
      </c>
      <c r="B2077" s="39" t="s">
        <v>4665</v>
      </c>
      <c r="C2077" s="63" t="s">
        <v>3249</v>
      </c>
      <c r="D2077" s="63" t="s">
        <v>2126</v>
      </c>
      <c r="E2077" s="63" t="s">
        <v>2157</v>
      </c>
      <c r="F2077" s="40">
        <v>3</v>
      </c>
      <c r="G2077" s="42" t="s">
        <v>2109</v>
      </c>
      <c r="H2077" s="43" t="s">
        <v>1737</v>
      </c>
      <c r="I2077" s="277">
        <v>5695</v>
      </c>
      <c r="J2077" s="276">
        <v>735</v>
      </c>
      <c r="K2077" s="279">
        <v>133</v>
      </c>
      <c r="L2077" s="170">
        <v>1129.83</v>
      </c>
      <c r="M2077" s="24">
        <f t="shared" si="222"/>
        <v>2.3353819099999999E-2</v>
      </c>
      <c r="N2077" s="24">
        <f t="shared" si="223"/>
        <v>1.51926015E-2</v>
      </c>
      <c r="O2077" s="44">
        <f t="shared" si="224"/>
        <v>3.6904039999999998E-4</v>
      </c>
      <c r="P2077" s="20">
        <f t="shared" si="221"/>
        <v>55356</v>
      </c>
      <c r="Q2077" s="148"/>
      <c r="R2077" s="148"/>
      <c r="S2077" s="148"/>
      <c r="T2077" s="403"/>
      <c r="U2077" s="415"/>
      <c r="V2077" s="340"/>
      <c r="W2077" s="375"/>
      <c r="X2077" s="306"/>
      <c r="Y2077" s="307"/>
      <c r="Z2077" s="311"/>
      <c r="AA2077" s="341"/>
      <c r="AB2077" s="304"/>
      <c r="AC2077" s="351"/>
      <c r="AD2077" s="351"/>
      <c r="AE2077" s="360"/>
      <c r="AF2077" s="361"/>
      <c r="AG2077" s="351"/>
    </row>
    <row r="2078" spans="1:33" ht="15" hidden="1">
      <c r="A2078" s="76" t="s">
        <v>6863</v>
      </c>
      <c r="B2078" s="39" t="s">
        <v>4666</v>
      </c>
      <c r="C2078" s="63" t="s">
        <v>3249</v>
      </c>
      <c r="D2078" s="63" t="s">
        <v>2126</v>
      </c>
      <c r="E2078" s="63" t="s">
        <v>2172</v>
      </c>
      <c r="F2078" s="40" t="s">
        <v>2119</v>
      </c>
      <c r="G2078" s="42" t="s">
        <v>2108</v>
      </c>
      <c r="H2078" s="43" t="s">
        <v>1738</v>
      </c>
      <c r="I2078" s="277">
        <v>6304</v>
      </c>
      <c r="J2078" s="276">
        <v>889</v>
      </c>
      <c r="K2078" s="279">
        <v>230</v>
      </c>
      <c r="L2078" s="170">
        <v>986.6</v>
      </c>
      <c r="M2078" s="24">
        <f t="shared" si="222"/>
        <v>3.6484771499999999E-2</v>
      </c>
      <c r="N2078" s="24">
        <f t="shared" si="223"/>
        <v>3.2875493399999997E-2</v>
      </c>
      <c r="O2078" s="44">
        <f t="shared" si="224"/>
        <v>7.98572E-4</v>
      </c>
      <c r="P2078" s="20">
        <f t="shared" si="221"/>
        <v>119785</v>
      </c>
      <c r="Q2078" s="148"/>
      <c r="R2078" s="148"/>
      <c r="S2078" s="148"/>
      <c r="T2078" s="403"/>
      <c r="U2078" s="415"/>
      <c r="V2078" s="340"/>
      <c r="W2078" s="375"/>
      <c r="X2078" s="306"/>
      <c r="Y2078" s="307"/>
      <c r="Z2078" s="311"/>
      <c r="AA2078" s="341"/>
      <c r="AB2078" s="304"/>
      <c r="AC2078" s="351"/>
      <c r="AD2078" s="351"/>
      <c r="AE2078" s="360"/>
      <c r="AF2078" s="361"/>
      <c r="AG2078" s="351"/>
    </row>
    <row r="2079" spans="1:33" ht="15" hidden="1">
      <c r="A2079" s="76" t="s">
        <v>6864</v>
      </c>
      <c r="B2079" s="39" t="s">
        <v>4667</v>
      </c>
      <c r="C2079" s="63" t="s">
        <v>3249</v>
      </c>
      <c r="D2079" s="63" t="s">
        <v>2133</v>
      </c>
      <c r="E2079" s="63" t="s">
        <v>2116</v>
      </c>
      <c r="F2079" s="40" t="s">
        <v>2117</v>
      </c>
      <c r="G2079" s="42" t="s">
        <v>2107</v>
      </c>
      <c r="H2079" s="43" t="s">
        <v>1739</v>
      </c>
      <c r="I2079" s="277">
        <v>33250</v>
      </c>
      <c r="J2079" s="276">
        <v>4281</v>
      </c>
      <c r="K2079" s="279">
        <v>195</v>
      </c>
      <c r="L2079" s="170">
        <v>1522.07</v>
      </c>
      <c r="M2079" s="24">
        <f t="shared" si="222"/>
        <v>5.8646616000000004E-3</v>
      </c>
      <c r="N2079" s="24">
        <f t="shared" si="223"/>
        <v>1.6495046999999999E-2</v>
      </c>
      <c r="O2079" s="44">
        <f t="shared" si="224"/>
        <v>4.006778E-4</v>
      </c>
      <c r="P2079" s="20">
        <f t="shared" si="221"/>
        <v>60101</v>
      </c>
      <c r="Q2079" s="148"/>
      <c r="R2079" s="148"/>
      <c r="S2079" s="148"/>
      <c r="T2079" s="403"/>
      <c r="U2079" s="415"/>
      <c r="V2079" s="340"/>
      <c r="W2079" s="375"/>
      <c r="X2079" s="306"/>
      <c r="Y2079" s="307"/>
      <c r="Z2079" s="311"/>
      <c r="AA2079" s="341"/>
      <c r="AB2079" s="304"/>
      <c r="AC2079" s="351"/>
      <c r="AD2079" s="351"/>
      <c r="AE2079" s="360"/>
      <c r="AF2079" s="361"/>
      <c r="AG2079" s="351"/>
    </row>
    <row r="2080" spans="1:33" ht="15" hidden="1">
      <c r="A2080" s="76" t="s">
        <v>6865</v>
      </c>
      <c r="B2080" s="39" t="s">
        <v>4668</v>
      </c>
      <c r="C2080" s="63" t="s">
        <v>3249</v>
      </c>
      <c r="D2080" s="63" t="s">
        <v>2133</v>
      </c>
      <c r="E2080" s="63" t="s">
        <v>2115</v>
      </c>
      <c r="F2080" s="40" t="s">
        <v>2117</v>
      </c>
      <c r="G2080" s="42" t="s">
        <v>2107</v>
      </c>
      <c r="H2080" s="43" t="s">
        <v>1740</v>
      </c>
      <c r="I2080" s="277">
        <v>10381</v>
      </c>
      <c r="J2080" s="276">
        <v>1595</v>
      </c>
      <c r="K2080" s="279">
        <v>82</v>
      </c>
      <c r="L2080" s="170">
        <v>1999.69</v>
      </c>
      <c r="M2080" s="24">
        <f t="shared" si="222"/>
        <v>7.8990463000000004E-3</v>
      </c>
      <c r="N2080" s="24">
        <f t="shared" si="223"/>
        <v>6.3004658999999998E-3</v>
      </c>
      <c r="O2080" s="44">
        <f t="shared" si="224"/>
        <v>1.530433E-4</v>
      </c>
      <c r="P2080" s="20">
        <f t="shared" si="221"/>
        <v>22956</v>
      </c>
      <c r="Q2080" s="148"/>
      <c r="R2080" s="148"/>
      <c r="S2080" s="148"/>
      <c r="T2080" s="403"/>
      <c r="U2080" s="415"/>
      <c r="V2080" s="340"/>
      <c r="W2080" s="375"/>
      <c r="X2080" s="306"/>
      <c r="Y2080" s="307"/>
      <c r="Z2080" s="311"/>
      <c r="AA2080" s="341"/>
      <c r="AB2080" s="304"/>
      <c r="AC2080" s="351"/>
      <c r="AD2080" s="351"/>
      <c r="AE2080" s="360"/>
      <c r="AF2080" s="361"/>
      <c r="AG2080" s="351"/>
    </row>
    <row r="2081" spans="1:33" ht="15" hidden="1">
      <c r="A2081" s="76" t="s">
        <v>6866</v>
      </c>
      <c r="B2081" s="39" t="s">
        <v>4669</v>
      </c>
      <c r="C2081" s="63" t="s">
        <v>3249</v>
      </c>
      <c r="D2081" s="63" t="s">
        <v>2133</v>
      </c>
      <c r="E2081" s="63" t="s">
        <v>2120</v>
      </c>
      <c r="F2081" s="40" t="s">
        <v>2119</v>
      </c>
      <c r="G2081" s="42" t="s">
        <v>2108</v>
      </c>
      <c r="H2081" s="43" t="s">
        <v>1739</v>
      </c>
      <c r="I2081" s="277">
        <v>13008</v>
      </c>
      <c r="J2081" s="276">
        <v>2226</v>
      </c>
      <c r="K2081" s="279">
        <v>274</v>
      </c>
      <c r="L2081" s="170">
        <v>1461.12</v>
      </c>
      <c r="M2081" s="24">
        <f t="shared" si="222"/>
        <v>2.1063960600000001E-2</v>
      </c>
      <c r="N2081" s="24">
        <f t="shared" si="223"/>
        <v>3.2090708599999997E-2</v>
      </c>
      <c r="O2081" s="44">
        <f t="shared" si="224"/>
        <v>7.7950899999999995E-4</v>
      </c>
      <c r="P2081" s="20">
        <f t="shared" si="221"/>
        <v>116926</v>
      </c>
      <c r="Q2081" s="148"/>
      <c r="R2081" s="148"/>
      <c r="S2081" s="148"/>
      <c r="T2081" s="403"/>
      <c r="U2081" s="415"/>
      <c r="V2081" s="340"/>
      <c r="W2081" s="375"/>
      <c r="X2081" s="306"/>
      <c r="Y2081" s="307"/>
      <c r="Z2081" s="311"/>
      <c r="AA2081" s="341"/>
      <c r="AB2081" s="304"/>
      <c r="AC2081" s="351"/>
      <c r="AD2081" s="351"/>
      <c r="AE2081" s="360"/>
      <c r="AF2081" s="361"/>
      <c r="AG2081" s="351"/>
    </row>
    <row r="2082" spans="1:33" ht="15" hidden="1">
      <c r="A2082" s="76" t="s">
        <v>6867</v>
      </c>
      <c r="B2082" s="39" t="s">
        <v>4670</v>
      </c>
      <c r="C2082" s="40" t="s">
        <v>3249</v>
      </c>
      <c r="D2082" s="40" t="s">
        <v>2133</v>
      </c>
      <c r="E2082" s="40" t="s">
        <v>2122</v>
      </c>
      <c r="F2082" s="40">
        <v>3</v>
      </c>
      <c r="G2082" s="42" t="s">
        <v>2109</v>
      </c>
      <c r="H2082" s="43" t="s">
        <v>1741</v>
      </c>
      <c r="I2082" s="277">
        <v>6044</v>
      </c>
      <c r="J2082" s="276">
        <v>902</v>
      </c>
      <c r="K2082" s="279">
        <v>169</v>
      </c>
      <c r="L2082" s="170">
        <v>2897.14</v>
      </c>
      <c r="M2082" s="24">
        <f t="shared" si="222"/>
        <v>2.7961614799999999E-2</v>
      </c>
      <c r="N2082" s="24">
        <f t="shared" si="223"/>
        <v>8.7056119000000001E-3</v>
      </c>
      <c r="O2082" s="44">
        <f t="shared" si="224"/>
        <v>2.1146620000000001E-4</v>
      </c>
      <c r="P2082" s="20">
        <f t="shared" si="221"/>
        <v>31719</v>
      </c>
      <c r="Q2082" s="148"/>
      <c r="R2082" s="148"/>
      <c r="S2082" s="148"/>
      <c r="T2082" s="403"/>
      <c r="U2082" s="415"/>
      <c r="V2082" s="340"/>
      <c r="W2082" s="375"/>
      <c r="X2082" s="306"/>
      <c r="Y2082" s="307"/>
      <c r="Z2082" s="311"/>
      <c r="AA2082" s="341"/>
      <c r="AB2082" s="304"/>
      <c r="AC2082" s="351"/>
      <c r="AD2082" s="351"/>
      <c r="AE2082" s="360"/>
      <c r="AF2082" s="361"/>
      <c r="AG2082" s="351"/>
    </row>
    <row r="2083" spans="1:33" ht="15" hidden="1">
      <c r="A2083" s="76" t="s">
        <v>6868</v>
      </c>
      <c r="B2083" s="39" t="s">
        <v>4671</v>
      </c>
      <c r="C2083" s="63" t="s">
        <v>3249</v>
      </c>
      <c r="D2083" s="63" t="s">
        <v>2133</v>
      </c>
      <c r="E2083" s="63" t="s">
        <v>2124</v>
      </c>
      <c r="F2083" s="40" t="s">
        <v>2119</v>
      </c>
      <c r="G2083" s="42" t="s">
        <v>2108</v>
      </c>
      <c r="H2083" s="43" t="s">
        <v>1740</v>
      </c>
      <c r="I2083" s="277">
        <v>10729</v>
      </c>
      <c r="J2083" s="276">
        <v>1764</v>
      </c>
      <c r="K2083" s="279">
        <v>192</v>
      </c>
      <c r="L2083" s="170">
        <v>1202.07</v>
      </c>
      <c r="M2083" s="24">
        <f t="shared" si="222"/>
        <v>1.7895423600000002E-2</v>
      </c>
      <c r="N2083" s="24">
        <f t="shared" si="223"/>
        <v>2.62609725E-2</v>
      </c>
      <c r="O2083" s="44">
        <f t="shared" si="224"/>
        <v>6.3789999999999995E-4</v>
      </c>
      <c r="P2083" s="20">
        <f t="shared" si="221"/>
        <v>95685</v>
      </c>
      <c r="Q2083" s="148"/>
      <c r="R2083" s="148"/>
      <c r="S2083" s="148"/>
      <c r="T2083" s="403"/>
      <c r="U2083" s="415"/>
      <c r="V2083" s="340"/>
      <c r="W2083" s="375"/>
      <c r="X2083" s="306"/>
      <c r="Y2083" s="307"/>
      <c r="Z2083" s="311"/>
      <c r="AA2083" s="341"/>
      <c r="AB2083" s="304"/>
      <c r="AC2083" s="351"/>
      <c r="AD2083" s="351"/>
      <c r="AE2083" s="360"/>
      <c r="AF2083" s="361"/>
      <c r="AG2083" s="351"/>
    </row>
    <row r="2084" spans="1:33" ht="15" hidden="1">
      <c r="A2084" s="76" t="s">
        <v>6869</v>
      </c>
      <c r="B2084" s="39" t="s">
        <v>4672</v>
      </c>
      <c r="C2084" s="63" t="s">
        <v>3249</v>
      </c>
      <c r="D2084" s="63" t="s">
        <v>2133</v>
      </c>
      <c r="E2084" s="63" t="s">
        <v>2126</v>
      </c>
      <c r="F2084" s="40">
        <v>3</v>
      </c>
      <c r="G2084" s="42" t="s">
        <v>2109</v>
      </c>
      <c r="H2084" s="43" t="s">
        <v>1742</v>
      </c>
      <c r="I2084" s="277">
        <v>12784</v>
      </c>
      <c r="J2084" s="276">
        <v>2008</v>
      </c>
      <c r="K2084" s="279">
        <v>391</v>
      </c>
      <c r="L2084" s="170">
        <v>1219.3499999999999</v>
      </c>
      <c r="M2084" s="24">
        <f t="shared" si="222"/>
        <v>3.0585106300000001E-2</v>
      </c>
      <c r="N2084" s="24">
        <f t="shared" si="223"/>
        <v>5.0366911399999999E-2</v>
      </c>
      <c r="O2084" s="44">
        <f t="shared" si="224"/>
        <v>1.2234526000000001E-3</v>
      </c>
      <c r="P2084" s="20">
        <f t="shared" si="221"/>
        <v>183517</v>
      </c>
      <c r="Q2084" s="148"/>
      <c r="R2084" s="148"/>
      <c r="S2084" s="148"/>
      <c r="T2084" s="403"/>
      <c r="U2084" s="415"/>
      <c r="V2084" s="340"/>
      <c r="W2084" s="375"/>
      <c r="X2084" s="306"/>
      <c r="Y2084" s="307"/>
      <c r="Z2084" s="311"/>
      <c r="AA2084" s="341"/>
      <c r="AB2084" s="304"/>
      <c r="AC2084" s="351"/>
      <c r="AD2084" s="351"/>
      <c r="AE2084" s="360"/>
      <c r="AF2084" s="361"/>
      <c r="AG2084" s="351"/>
    </row>
    <row r="2085" spans="1:33" ht="15" hidden="1">
      <c r="A2085" s="76" t="s">
        <v>6870</v>
      </c>
      <c r="B2085" s="39" t="s">
        <v>4673</v>
      </c>
      <c r="C2085" s="63" t="s">
        <v>3249</v>
      </c>
      <c r="D2085" s="63" t="s">
        <v>2133</v>
      </c>
      <c r="E2085" s="63" t="s">
        <v>2133</v>
      </c>
      <c r="F2085" s="40">
        <v>3</v>
      </c>
      <c r="G2085" s="42" t="s">
        <v>2109</v>
      </c>
      <c r="H2085" s="43" t="s">
        <v>1743</v>
      </c>
      <c r="I2085" s="277">
        <v>6824</v>
      </c>
      <c r="J2085" s="276">
        <v>934</v>
      </c>
      <c r="K2085" s="279">
        <v>162</v>
      </c>
      <c r="L2085" s="170">
        <v>1361.83</v>
      </c>
      <c r="M2085" s="24">
        <f t="shared" si="222"/>
        <v>2.3739742000000001E-2</v>
      </c>
      <c r="N2085" s="24">
        <f t="shared" si="223"/>
        <v>1.6281708400000001E-2</v>
      </c>
      <c r="O2085" s="44">
        <f t="shared" si="224"/>
        <v>3.9549570000000002E-4</v>
      </c>
      <c r="P2085" s="20">
        <f t="shared" si="221"/>
        <v>59324</v>
      </c>
      <c r="Q2085" s="148"/>
      <c r="R2085" s="148"/>
      <c r="S2085" s="148"/>
      <c r="T2085" s="403"/>
      <c r="U2085" s="415"/>
      <c r="V2085" s="340"/>
      <c r="W2085" s="375"/>
      <c r="X2085" s="306"/>
      <c r="Y2085" s="307"/>
      <c r="Z2085" s="311"/>
      <c r="AA2085" s="341"/>
      <c r="AB2085" s="304"/>
      <c r="AC2085" s="351"/>
      <c r="AD2085" s="351"/>
      <c r="AE2085" s="360"/>
      <c r="AF2085" s="361"/>
      <c r="AG2085" s="351"/>
    </row>
    <row r="2086" spans="1:33" ht="15" hidden="1">
      <c r="A2086" s="76" t="s">
        <v>6871</v>
      </c>
      <c r="B2086" s="39" t="s">
        <v>4674</v>
      </c>
      <c r="C2086" s="63" t="s">
        <v>3249</v>
      </c>
      <c r="D2086" s="63" t="s">
        <v>2157</v>
      </c>
      <c r="E2086" s="63" t="s">
        <v>2116</v>
      </c>
      <c r="F2086" s="40" t="s">
        <v>2117</v>
      </c>
      <c r="G2086" s="42" t="s">
        <v>2107</v>
      </c>
      <c r="H2086" s="43" t="s">
        <v>1744</v>
      </c>
      <c r="I2086" s="277">
        <v>27366</v>
      </c>
      <c r="J2086" s="276">
        <v>3365</v>
      </c>
      <c r="K2086" s="279">
        <v>227</v>
      </c>
      <c r="L2086" s="170">
        <v>1258.1400000000001</v>
      </c>
      <c r="M2086" s="24">
        <f t="shared" si="222"/>
        <v>8.2949644999999999E-3</v>
      </c>
      <c r="N2086" s="24">
        <f t="shared" si="223"/>
        <v>2.2185571899999999E-2</v>
      </c>
      <c r="O2086" s="44">
        <f t="shared" si="224"/>
        <v>5.389053E-4</v>
      </c>
      <c r="P2086" s="20">
        <f t="shared" si="221"/>
        <v>80835</v>
      </c>
      <c r="Q2086" s="148"/>
      <c r="R2086" s="148"/>
      <c r="S2086" s="148"/>
      <c r="T2086" s="403"/>
      <c r="U2086" s="415"/>
      <c r="V2086" s="340"/>
      <c r="W2086" s="375"/>
      <c r="X2086" s="306"/>
      <c r="Y2086" s="307"/>
      <c r="Z2086" s="311"/>
      <c r="AA2086" s="341"/>
      <c r="AB2086" s="304"/>
      <c r="AC2086" s="351"/>
      <c r="AD2086" s="351"/>
      <c r="AE2086" s="360"/>
      <c r="AF2086" s="361"/>
      <c r="AG2086" s="351"/>
    </row>
    <row r="2087" spans="1:33" ht="15" hidden="1">
      <c r="A2087" s="76" t="s">
        <v>6872</v>
      </c>
      <c r="B2087" s="39" t="s">
        <v>4675</v>
      </c>
      <c r="C2087" s="63" t="s">
        <v>3249</v>
      </c>
      <c r="D2087" s="63" t="s">
        <v>2157</v>
      </c>
      <c r="E2087" s="63" t="s">
        <v>2115</v>
      </c>
      <c r="F2087" s="40" t="s">
        <v>2119</v>
      </c>
      <c r="G2087" s="42" t="s">
        <v>2108</v>
      </c>
      <c r="H2087" s="43" t="s">
        <v>1745</v>
      </c>
      <c r="I2087" s="277">
        <v>6174</v>
      </c>
      <c r="J2087" s="276">
        <v>823</v>
      </c>
      <c r="K2087" s="279">
        <v>202</v>
      </c>
      <c r="L2087" s="170">
        <v>1173.03</v>
      </c>
      <c r="M2087" s="24">
        <f t="shared" si="222"/>
        <v>3.2717849E-2</v>
      </c>
      <c r="N2087" s="24">
        <f t="shared" si="223"/>
        <v>2.29549028E-2</v>
      </c>
      <c r="O2087" s="44">
        <f t="shared" si="224"/>
        <v>5.5759289999999997E-4</v>
      </c>
      <c r="P2087" s="20">
        <f t="shared" si="221"/>
        <v>83638</v>
      </c>
      <c r="Q2087" s="148"/>
      <c r="R2087" s="148"/>
      <c r="S2087" s="148"/>
      <c r="T2087" s="403"/>
      <c r="U2087" s="415"/>
      <c r="V2087" s="340"/>
      <c r="W2087" s="375"/>
      <c r="X2087" s="306"/>
      <c r="Y2087" s="307"/>
      <c r="Z2087" s="311"/>
      <c r="AA2087" s="341"/>
      <c r="AB2087" s="304"/>
      <c r="AC2087" s="351"/>
      <c r="AD2087" s="351"/>
      <c r="AE2087" s="360"/>
      <c r="AF2087" s="361"/>
      <c r="AG2087" s="351"/>
    </row>
    <row r="2088" spans="1:33" ht="15" hidden="1">
      <c r="A2088" s="76" t="s">
        <v>6873</v>
      </c>
      <c r="B2088" s="39" t="s">
        <v>4676</v>
      </c>
      <c r="C2088" s="63" t="s">
        <v>3249</v>
      </c>
      <c r="D2088" s="63" t="s">
        <v>2157</v>
      </c>
      <c r="E2088" s="63" t="s">
        <v>2120</v>
      </c>
      <c r="F2088" s="40" t="s">
        <v>2119</v>
      </c>
      <c r="G2088" s="42" t="s">
        <v>2108</v>
      </c>
      <c r="H2088" s="43" t="s">
        <v>1744</v>
      </c>
      <c r="I2088" s="277">
        <v>8232</v>
      </c>
      <c r="J2088" s="276">
        <v>1303</v>
      </c>
      <c r="K2088" s="279">
        <v>270</v>
      </c>
      <c r="L2088" s="170">
        <v>1177.52</v>
      </c>
      <c r="M2088" s="24">
        <f t="shared" si="222"/>
        <v>3.2798833800000003E-2</v>
      </c>
      <c r="N2088" s="24">
        <f t="shared" si="223"/>
        <v>3.6293974100000001E-2</v>
      </c>
      <c r="O2088" s="44">
        <f t="shared" si="224"/>
        <v>8.8160959999999998E-4</v>
      </c>
      <c r="P2088" s="20">
        <f t="shared" si="221"/>
        <v>132241</v>
      </c>
      <c r="Q2088" s="148"/>
      <c r="R2088" s="148"/>
      <c r="S2088" s="148"/>
      <c r="T2088" s="403"/>
      <c r="U2088" s="415"/>
      <c r="V2088" s="340"/>
      <c r="W2088" s="375"/>
      <c r="X2088" s="306"/>
      <c r="Y2088" s="307"/>
      <c r="Z2088" s="311"/>
      <c r="AA2088" s="341"/>
      <c r="AB2088" s="304"/>
      <c r="AC2088" s="351"/>
      <c r="AD2088" s="351"/>
      <c r="AE2088" s="360"/>
      <c r="AF2088" s="361"/>
      <c r="AG2088" s="351"/>
    </row>
    <row r="2089" spans="1:33" ht="15" hidden="1">
      <c r="A2089" s="76" t="s">
        <v>6874</v>
      </c>
      <c r="B2089" s="39" t="s">
        <v>4677</v>
      </c>
      <c r="C2089" s="40" t="s">
        <v>3249</v>
      </c>
      <c r="D2089" s="40" t="s">
        <v>2157</v>
      </c>
      <c r="E2089" s="40" t="s">
        <v>2122</v>
      </c>
      <c r="F2089" s="40">
        <v>3</v>
      </c>
      <c r="G2089" s="42" t="s">
        <v>2109</v>
      </c>
      <c r="H2089" s="43" t="s">
        <v>1746</v>
      </c>
      <c r="I2089" s="277">
        <v>9794</v>
      </c>
      <c r="J2089" s="276">
        <v>1323</v>
      </c>
      <c r="K2089" s="279">
        <v>336</v>
      </c>
      <c r="L2089" s="170">
        <v>1833.4</v>
      </c>
      <c r="M2089" s="24">
        <f t="shared" si="222"/>
        <v>3.4306718299999997E-2</v>
      </c>
      <c r="N2089" s="24">
        <f t="shared" si="223"/>
        <v>2.4756075200000002E-2</v>
      </c>
      <c r="O2089" s="44">
        <f t="shared" si="224"/>
        <v>6.0134480000000002E-4</v>
      </c>
      <c r="P2089" s="20">
        <f t="shared" si="221"/>
        <v>90201</v>
      </c>
      <c r="Q2089" s="148"/>
      <c r="R2089" s="148"/>
      <c r="S2089" s="148"/>
      <c r="T2089" s="403"/>
      <c r="U2089" s="415"/>
      <c r="V2089" s="340"/>
      <c r="W2089" s="375"/>
      <c r="X2089" s="306"/>
      <c r="Y2089" s="307"/>
      <c r="Z2089" s="311"/>
      <c r="AA2089" s="341"/>
      <c r="AB2089" s="304"/>
      <c r="AC2089" s="351"/>
      <c r="AD2089" s="351"/>
      <c r="AE2089" s="360"/>
      <c r="AF2089" s="361"/>
      <c r="AG2089" s="351"/>
    </row>
    <row r="2090" spans="1:33" ht="15" hidden="1">
      <c r="A2090" s="76" t="s">
        <v>6875</v>
      </c>
      <c r="B2090" s="39" t="s">
        <v>4678</v>
      </c>
      <c r="C2090" s="63" t="s">
        <v>3249</v>
      </c>
      <c r="D2090" s="63" t="s">
        <v>2157</v>
      </c>
      <c r="E2090" s="63" t="s">
        <v>2124</v>
      </c>
      <c r="F2090" s="40">
        <v>3</v>
      </c>
      <c r="G2090" s="42" t="s">
        <v>2109</v>
      </c>
      <c r="H2090" s="43" t="s">
        <v>1747</v>
      </c>
      <c r="I2090" s="277">
        <v>7531</v>
      </c>
      <c r="J2090" s="276">
        <v>893</v>
      </c>
      <c r="K2090" s="279">
        <v>119</v>
      </c>
      <c r="L2090" s="170">
        <v>1205.78</v>
      </c>
      <c r="M2090" s="24">
        <f t="shared" si="222"/>
        <v>1.5801354399999998E-2</v>
      </c>
      <c r="N2090" s="24">
        <f t="shared" si="223"/>
        <v>1.17024743E-2</v>
      </c>
      <c r="O2090" s="44">
        <f t="shared" si="224"/>
        <v>2.842624E-4</v>
      </c>
      <c r="P2090" s="20">
        <f t="shared" si="221"/>
        <v>42639</v>
      </c>
      <c r="Q2090" s="148"/>
      <c r="R2090" s="148"/>
      <c r="S2090" s="148"/>
      <c r="T2090" s="403"/>
      <c r="U2090" s="415"/>
      <c r="V2090" s="340"/>
      <c r="W2090" s="375"/>
      <c r="X2090" s="306"/>
      <c r="Y2090" s="307"/>
      <c r="Z2090" s="311"/>
      <c r="AA2090" s="341"/>
      <c r="AB2090" s="304"/>
      <c r="AC2090" s="351"/>
      <c r="AD2090" s="351"/>
      <c r="AE2090" s="360"/>
      <c r="AF2090" s="361"/>
      <c r="AG2090" s="351"/>
    </row>
    <row r="2091" spans="1:33" ht="15" hidden="1">
      <c r="A2091" s="76" t="s">
        <v>6876</v>
      </c>
      <c r="B2091" s="39" t="s">
        <v>4679</v>
      </c>
      <c r="C2091" s="63" t="s">
        <v>3249</v>
      </c>
      <c r="D2091" s="63" t="s">
        <v>2157</v>
      </c>
      <c r="E2091" s="63" t="s">
        <v>2126</v>
      </c>
      <c r="F2091" s="40" t="s">
        <v>2119</v>
      </c>
      <c r="G2091" s="42" t="s">
        <v>2108</v>
      </c>
      <c r="H2091" s="43" t="s">
        <v>1748</v>
      </c>
      <c r="I2091" s="277">
        <v>3827</v>
      </c>
      <c r="J2091" s="276">
        <v>479</v>
      </c>
      <c r="K2091" s="279">
        <v>81</v>
      </c>
      <c r="L2091" s="170">
        <v>1080.02</v>
      </c>
      <c r="M2091" s="24">
        <f t="shared" si="222"/>
        <v>2.1165403700000002E-2</v>
      </c>
      <c r="N2091" s="24">
        <f t="shared" si="223"/>
        <v>9.3870745999999998E-3</v>
      </c>
      <c r="O2091" s="44">
        <f t="shared" si="224"/>
        <v>2.2801949999999999E-4</v>
      </c>
      <c r="P2091" s="20">
        <f t="shared" si="221"/>
        <v>34202</v>
      </c>
      <c r="Q2091" s="148"/>
      <c r="R2091" s="148"/>
      <c r="S2091" s="148"/>
      <c r="T2091" s="403"/>
      <c r="U2091" s="415"/>
      <c r="V2091" s="340"/>
      <c r="W2091" s="375"/>
      <c r="X2091" s="306"/>
      <c r="Y2091" s="307"/>
      <c r="Z2091" s="311"/>
      <c r="AA2091" s="341"/>
      <c r="AB2091" s="304"/>
      <c r="AC2091" s="351"/>
      <c r="AD2091" s="351"/>
      <c r="AE2091" s="360"/>
      <c r="AF2091" s="361"/>
      <c r="AG2091" s="351"/>
    </row>
    <row r="2092" spans="1:33" ht="15" hidden="1">
      <c r="A2092" s="76" t="s">
        <v>6877</v>
      </c>
      <c r="B2092" s="39" t="s">
        <v>4680</v>
      </c>
      <c r="C2092" s="40" t="s">
        <v>3249</v>
      </c>
      <c r="D2092" s="40" t="s">
        <v>2159</v>
      </c>
      <c r="E2092" s="40" t="s">
        <v>2116</v>
      </c>
      <c r="F2092" s="40" t="s">
        <v>2117</v>
      </c>
      <c r="G2092" s="42" t="s">
        <v>2107</v>
      </c>
      <c r="H2092" s="43" t="s">
        <v>1749</v>
      </c>
      <c r="I2092" s="277">
        <v>15820</v>
      </c>
      <c r="J2092" s="276">
        <v>1991</v>
      </c>
      <c r="K2092" s="279">
        <v>166</v>
      </c>
      <c r="L2092" s="170">
        <v>1498.28</v>
      </c>
      <c r="M2092" s="24">
        <f t="shared" si="222"/>
        <v>1.04930467E-2</v>
      </c>
      <c r="N2092" s="24">
        <f t="shared" si="223"/>
        <v>1.39437594E-2</v>
      </c>
      <c r="O2092" s="44">
        <f t="shared" si="224"/>
        <v>3.3870500000000002E-4</v>
      </c>
      <c r="P2092" s="20">
        <f t="shared" si="221"/>
        <v>50805</v>
      </c>
      <c r="Q2092" s="148"/>
      <c r="R2092" s="148"/>
      <c r="S2092" s="148"/>
      <c r="T2092" s="403"/>
      <c r="U2092" s="415"/>
      <c r="V2092" s="340"/>
      <c r="W2092" s="375"/>
      <c r="X2092" s="306"/>
      <c r="Y2092" s="307"/>
      <c r="Z2092" s="311"/>
      <c r="AA2092" s="341"/>
      <c r="AB2092" s="304"/>
      <c r="AC2092" s="351"/>
      <c r="AD2092" s="351"/>
      <c r="AE2092" s="360"/>
      <c r="AF2092" s="361"/>
      <c r="AG2092" s="351"/>
    </row>
    <row r="2093" spans="1:33" ht="15" hidden="1">
      <c r="A2093" s="76" t="s">
        <v>6878</v>
      </c>
      <c r="B2093" s="39" t="s">
        <v>4681</v>
      </c>
      <c r="C2093" s="63" t="s">
        <v>3249</v>
      </c>
      <c r="D2093" s="63" t="s">
        <v>2159</v>
      </c>
      <c r="E2093" s="63" t="s">
        <v>2115</v>
      </c>
      <c r="F2093" s="40" t="s">
        <v>2119</v>
      </c>
      <c r="G2093" s="42" t="s">
        <v>2108</v>
      </c>
      <c r="H2093" s="43" t="s">
        <v>1750</v>
      </c>
      <c r="I2093" s="277">
        <v>3311</v>
      </c>
      <c r="J2093" s="276">
        <v>408</v>
      </c>
      <c r="K2093" s="279">
        <v>70</v>
      </c>
      <c r="L2093" s="170">
        <v>927.87</v>
      </c>
      <c r="M2093" s="24">
        <f t="shared" si="222"/>
        <v>2.1141648999999998E-2</v>
      </c>
      <c r="N2093" s="24">
        <f t="shared" si="223"/>
        <v>9.2963375999999993E-3</v>
      </c>
      <c r="O2093" s="44">
        <f t="shared" si="224"/>
        <v>2.2581540000000001E-4</v>
      </c>
      <c r="P2093" s="20">
        <f t="shared" si="221"/>
        <v>33872</v>
      </c>
      <c r="Q2093" s="148"/>
      <c r="R2093" s="148"/>
      <c r="S2093" s="148"/>
      <c r="T2093" s="403"/>
      <c r="U2093" s="415"/>
      <c r="V2093" s="340"/>
      <c r="W2093" s="375"/>
      <c r="X2093" s="306"/>
      <c r="Y2093" s="307"/>
      <c r="Z2093" s="311"/>
      <c r="AA2093" s="341"/>
      <c r="AB2093" s="304"/>
      <c r="AC2093" s="351"/>
      <c r="AD2093" s="351"/>
      <c r="AE2093" s="360"/>
      <c r="AF2093" s="361"/>
      <c r="AG2093" s="351"/>
    </row>
    <row r="2094" spans="1:33" ht="15" hidden="1">
      <c r="A2094" s="76" t="s">
        <v>6879</v>
      </c>
      <c r="B2094" s="39" t="s">
        <v>4682</v>
      </c>
      <c r="C2094" s="40" t="s">
        <v>3249</v>
      </c>
      <c r="D2094" s="40" t="s">
        <v>2159</v>
      </c>
      <c r="E2094" s="40" t="s">
        <v>2120</v>
      </c>
      <c r="F2094" s="40" t="s">
        <v>2119</v>
      </c>
      <c r="G2094" s="42" t="s">
        <v>2108</v>
      </c>
      <c r="H2094" s="43" t="s">
        <v>1749</v>
      </c>
      <c r="I2094" s="277">
        <v>6733</v>
      </c>
      <c r="J2094" s="276">
        <v>937</v>
      </c>
      <c r="K2094" s="279">
        <v>154</v>
      </c>
      <c r="L2094" s="170">
        <v>1137.75</v>
      </c>
      <c r="M2094" s="24">
        <f t="shared" si="222"/>
        <v>2.28724194E-2</v>
      </c>
      <c r="N2094" s="24">
        <f t="shared" si="223"/>
        <v>1.8836701300000001E-2</v>
      </c>
      <c r="O2094" s="44">
        <f t="shared" si="224"/>
        <v>4.5755850000000001E-4</v>
      </c>
      <c r="P2094" s="20">
        <f t="shared" si="221"/>
        <v>68633</v>
      </c>
      <c r="Q2094" s="148"/>
      <c r="R2094" s="148"/>
      <c r="S2094" s="148"/>
      <c r="T2094" s="403"/>
      <c r="U2094" s="415"/>
      <c r="V2094" s="340"/>
      <c r="W2094" s="375"/>
      <c r="X2094" s="306"/>
      <c r="Y2094" s="307"/>
      <c r="Z2094" s="311"/>
      <c r="AA2094" s="341"/>
      <c r="AB2094" s="304"/>
      <c r="AC2094" s="351"/>
      <c r="AD2094" s="351"/>
      <c r="AE2094" s="360"/>
      <c r="AF2094" s="361"/>
      <c r="AG2094" s="351"/>
    </row>
    <row r="2095" spans="1:33" ht="15" hidden="1">
      <c r="A2095" s="76" t="s">
        <v>6880</v>
      </c>
      <c r="B2095" s="39" t="s">
        <v>4683</v>
      </c>
      <c r="C2095" s="63" t="s">
        <v>3249</v>
      </c>
      <c r="D2095" s="63" t="s">
        <v>2159</v>
      </c>
      <c r="E2095" s="63" t="s">
        <v>2122</v>
      </c>
      <c r="F2095" s="40" t="s">
        <v>2119</v>
      </c>
      <c r="G2095" s="42" t="s">
        <v>2108</v>
      </c>
      <c r="H2095" s="43" t="s">
        <v>1751</v>
      </c>
      <c r="I2095" s="277">
        <v>3593</v>
      </c>
      <c r="J2095" s="276">
        <v>565</v>
      </c>
      <c r="K2095" s="279">
        <v>115</v>
      </c>
      <c r="L2095" s="170">
        <v>1033.1500000000001</v>
      </c>
      <c r="M2095" s="24">
        <f t="shared" si="222"/>
        <v>3.2006679599999997E-2</v>
      </c>
      <c r="N2095" s="24">
        <f t="shared" si="223"/>
        <v>1.75035318E-2</v>
      </c>
      <c r="O2095" s="44">
        <f t="shared" si="224"/>
        <v>4.2517480000000001E-4</v>
      </c>
      <c r="P2095" s="20">
        <f t="shared" si="221"/>
        <v>63776</v>
      </c>
      <c r="Q2095" s="148"/>
      <c r="R2095" s="148"/>
      <c r="S2095" s="148"/>
      <c r="T2095" s="403"/>
      <c r="U2095" s="415"/>
      <c r="V2095" s="340"/>
      <c r="W2095" s="375"/>
      <c r="X2095" s="306"/>
      <c r="Y2095" s="307"/>
      <c r="Z2095" s="311"/>
      <c r="AA2095" s="341"/>
      <c r="AB2095" s="304"/>
      <c r="AC2095" s="351"/>
      <c r="AD2095" s="351"/>
      <c r="AE2095" s="360"/>
      <c r="AF2095" s="361"/>
      <c r="AG2095" s="351"/>
    </row>
    <row r="2096" spans="1:33" ht="15" hidden="1">
      <c r="A2096" s="76" t="s">
        <v>6881</v>
      </c>
      <c r="B2096" s="39" t="s">
        <v>4684</v>
      </c>
      <c r="C2096" s="63" t="s">
        <v>3249</v>
      </c>
      <c r="D2096" s="63" t="s">
        <v>2159</v>
      </c>
      <c r="E2096" s="63" t="s">
        <v>2124</v>
      </c>
      <c r="F2096" s="40">
        <v>3</v>
      </c>
      <c r="G2096" s="42" t="s">
        <v>2109</v>
      </c>
      <c r="H2096" s="43" t="s">
        <v>1752</v>
      </c>
      <c r="I2096" s="277">
        <v>12055</v>
      </c>
      <c r="J2096" s="276">
        <v>1555</v>
      </c>
      <c r="K2096" s="279">
        <v>272</v>
      </c>
      <c r="L2096" s="170">
        <v>1018.27</v>
      </c>
      <c r="M2096" s="24">
        <f t="shared" si="222"/>
        <v>2.2563251699999998E-2</v>
      </c>
      <c r="N2096" s="24">
        <f t="shared" si="223"/>
        <v>3.4456339000000002E-2</v>
      </c>
      <c r="O2096" s="44">
        <f t="shared" si="224"/>
        <v>8.3697199999999995E-4</v>
      </c>
      <c r="P2096" s="20">
        <f t="shared" si="221"/>
        <v>125545</v>
      </c>
      <c r="Q2096" s="148"/>
      <c r="R2096" s="148"/>
      <c r="S2096" s="148"/>
      <c r="T2096" s="403"/>
      <c r="U2096" s="415"/>
      <c r="V2096" s="340"/>
      <c r="W2096" s="375"/>
      <c r="X2096" s="306"/>
      <c r="Y2096" s="307"/>
      <c r="Z2096" s="311"/>
      <c r="AA2096" s="341"/>
      <c r="AB2096" s="304"/>
      <c r="AC2096" s="351"/>
      <c r="AD2096" s="351"/>
      <c r="AE2096" s="360"/>
      <c r="AF2096" s="361"/>
      <c r="AG2096" s="351"/>
    </row>
    <row r="2097" spans="1:33" ht="15" hidden="1">
      <c r="A2097" s="76" t="s">
        <v>6882</v>
      </c>
      <c r="B2097" s="39" t="s">
        <v>4685</v>
      </c>
      <c r="C2097" s="63" t="s">
        <v>3249</v>
      </c>
      <c r="D2097" s="63" t="s">
        <v>2172</v>
      </c>
      <c r="E2097" s="63" t="s">
        <v>2116</v>
      </c>
      <c r="F2097" s="40" t="s">
        <v>2117</v>
      </c>
      <c r="G2097" s="42" t="s">
        <v>2107</v>
      </c>
      <c r="H2097" s="43" t="s">
        <v>1753</v>
      </c>
      <c r="I2097" s="277">
        <v>21708</v>
      </c>
      <c r="J2097" s="276">
        <v>2644</v>
      </c>
      <c r="K2097" s="279">
        <v>233</v>
      </c>
      <c r="L2097" s="170">
        <v>1584.09</v>
      </c>
      <c r="M2097" s="24">
        <f t="shared" si="222"/>
        <v>1.07333701E-2</v>
      </c>
      <c r="N2097" s="24">
        <f t="shared" si="223"/>
        <v>1.7915036700000001E-2</v>
      </c>
      <c r="O2097" s="44">
        <f t="shared" si="224"/>
        <v>4.3517049999999998E-4</v>
      </c>
      <c r="P2097" s="20">
        <f t="shared" si="221"/>
        <v>65275</v>
      </c>
      <c r="Q2097" s="148"/>
      <c r="R2097" s="148"/>
      <c r="S2097" s="148"/>
      <c r="T2097" s="403"/>
      <c r="U2097" s="415"/>
      <c r="V2097" s="340"/>
      <c r="W2097" s="375"/>
      <c r="X2097" s="306"/>
      <c r="Y2097" s="307"/>
      <c r="Z2097" s="311"/>
      <c r="AA2097" s="341"/>
      <c r="AB2097" s="304"/>
      <c r="AC2097" s="351"/>
      <c r="AD2097" s="351"/>
      <c r="AE2097" s="360"/>
      <c r="AF2097" s="361"/>
      <c r="AG2097" s="351"/>
    </row>
    <row r="2098" spans="1:33" ht="15" hidden="1">
      <c r="A2098" s="76" t="s">
        <v>6883</v>
      </c>
      <c r="B2098" s="39" t="s">
        <v>4686</v>
      </c>
      <c r="C2098" s="63" t="s">
        <v>3249</v>
      </c>
      <c r="D2098" s="63" t="s">
        <v>2172</v>
      </c>
      <c r="E2098" s="63" t="s">
        <v>2115</v>
      </c>
      <c r="F2098" s="40">
        <v>3</v>
      </c>
      <c r="G2098" s="42" t="s">
        <v>2109</v>
      </c>
      <c r="H2098" s="43" t="s">
        <v>1754</v>
      </c>
      <c r="I2098" s="277">
        <v>8188</v>
      </c>
      <c r="J2098" s="276">
        <v>1057</v>
      </c>
      <c r="K2098" s="279">
        <v>116</v>
      </c>
      <c r="L2098" s="170">
        <v>1554.1</v>
      </c>
      <c r="M2098" s="24">
        <f t="shared" si="222"/>
        <v>1.4167073699999999E-2</v>
      </c>
      <c r="N2098" s="24">
        <f t="shared" si="223"/>
        <v>9.6355425999999997E-3</v>
      </c>
      <c r="O2098" s="44">
        <f t="shared" si="224"/>
        <v>2.3405499999999999E-4</v>
      </c>
      <c r="P2098" s="20">
        <f t="shared" si="221"/>
        <v>35108</v>
      </c>
      <c r="Q2098" s="148"/>
      <c r="R2098" s="148"/>
      <c r="S2098" s="148"/>
      <c r="T2098" s="403"/>
      <c r="U2098" s="415"/>
      <c r="V2098" s="340"/>
      <c r="W2098" s="375"/>
      <c r="X2098" s="306"/>
      <c r="Y2098" s="307"/>
      <c r="Z2098" s="311"/>
      <c r="AA2098" s="341"/>
      <c r="AB2098" s="304"/>
      <c r="AC2098" s="351"/>
      <c r="AD2098" s="351"/>
      <c r="AE2098" s="360"/>
      <c r="AF2098" s="361"/>
      <c r="AG2098" s="351"/>
    </row>
    <row r="2099" spans="1:33" ht="15" hidden="1">
      <c r="A2099" s="76" t="s">
        <v>6884</v>
      </c>
      <c r="B2099" s="39" t="s">
        <v>4687</v>
      </c>
      <c r="C2099" s="63" t="s">
        <v>3249</v>
      </c>
      <c r="D2099" s="63" t="s">
        <v>2172</v>
      </c>
      <c r="E2099" s="63" t="s">
        <v>2120</v>
      </c>
      <c r="F2099" s="40" t="s">
        <v>2119</v>
      </c>
      <c r="G2099" s="42" t="s">
        <v>2108</v>
      </c>
      <c r="H2099" s="43" t="s">
        <v>1753</v>
      </c>
      <c r="I2099" s="277">
        <v>7981</v>
      </c>
      <c r="J2099" s="276">
        <v>1175</v>
      </c>
      <c r="K2099" s="279">
        <v>182</v>
      </c>
      <c r="L2099" s="170">
        <v>1500.34</v>
      </c>
      <c r="M2099" s="24">
        <f t="shared" si="222"/>
        <v>2.2804159800000001E-2</v>
      </c>
      <c r="N2099" s="24">
        <f t="shared" si="223"/>
        <v>1.7859210399999999E-2</v>
      </c>
      <c r="O2099" s="44">
        <f t="shared" si="224"/>
        <v>4.3381449999999998E-4</v>
      </c>
      <c r="P2099" s="20">
        <f t="shared" si="221"/>
        <v>65072</v>
      </c>
      <c r="Q2099" s="148"/>
      <c r="R2099" s="148"/>
      <c r="S2099" s="148"/>
      <c r="T2099" s="403"/>
      <c r="U2099" s="415"/>
      <c r="V2099" s="340"/>
      <c r="W2099" s="375"/>
      <c r="X2099" s="306"/>
      <c r="Y2099" s="307"/>
      <c r="Z2099" s="311"/>
      <c r="AA2099" s="341"/>
      <c r="AB2099" s="304"/>
      <c r="AC2099" s="351"/>
      <c r="AD2099" s="351"/>
      <c r="AE2099" s="360"/>
      <c r="AF2099" s="361"/>
      <c r="AG2099" s="351"/>
    </row>
    <row r="2100" spans="1:33" ht="15" hidden="1">
      <c r="A2100" s="76" t="s">
        <v>6885</v>
      </c>
      <c r="B2100" s="39" t="s">
        <v>4688</v>
      </c>
      <c r="C2100" s="63" t="s">
        <v>3249</v>
      </c>
      <c r="D2100" s="63" t="s">
        <v>2172</v>
      </c>
      <c r="E2100" s="63" t="s">
        <v>2122</v>
      </c>
      <c r="F2100" s="40" t="s">
        <v>2119</v>
      </c>
      <c r="G2100" s="42" t="s">
        <v>2108</v>
      </c>
      <c r="H2100" s="43" t="s">
        <v>1755</v>
      </c>
      <c r="I2100" s="277">
        <v>7622</v>
      </c>
      <c r="J2100" s="276">
        <v>1099</v>
      </c>
      <c r="K2100" s="279">
        <v>317</v>
      </c>
      <c r="L2100" s="170">
        <v>1256.8800000000001</v>
      </c>
      <c r="M2100" s="24">
        <f t="shared" si="222"/>
        <v>4.1590133799999998E-2</v>
      </c>
      <c r="N2100" s="24">
        <f t="shared" si="223"/>
        <v>3.6365887700000002E-2</v>
      </c>
      <c r="O2100" s="44">
        <f t="shared" si="224"/>
        <v>8.8335650000000003E-4</v>
      </c>
      <c r="P2100" s="20">
        <f t="shared" si="221"/>
        <v>132503</v>
      </c>
      <c r="Q2100" s="148"/>
      <c r="R2100" s="148"/>
      <c r="S2100" s="148"/>
      <c r="T2100" s="403"/>
      <c r="U2100" s="415"/>
      <c r="V2100" s="340"/>
      <c r="W2100" s="375"/>
      <c r="X2100" s="306"/>
      <c r="Y2100" s="307"/>
      <c r="Z2100" s="311"/>
      <c r="AA2100" s="341"/>
      <c r="AB2100" s="304"/>
      <c r="AC2100" s="351"/>
      <c r="AD2100" s="351"/>
      <c r="AE2100" s="360"/>
      <c r="AF2100" s="361"/>
      <c r="AG2100" s="351"/>
    </row>
    <row r="2101" spans="1:33" ht="15" hidden="1">
      <c r="A2101" s="76" t="s">
        <v>6886</v>
      </c>
      <c r="B2101" s="39" t="s">
        <v>4689</v>
      </c>
      <c r="C2101" s="63" t="s">
        <v>3249</v>
      </c>
      <c r="D2101" s="63" t="s">
        <v>2172</v>
      </c>
      <c r="E2101" s="63" t="s">
        <v>2124</v>
      </c>
      <c r="F2101" s="40" t="s">
        <v>2119</v>
      </c>
      <c r="G2101" s="42" t="s">
        <v>2108</v>
      </c>
      <c r="H2101" s="43" t="s">
        <v>1756</v>
      </c>
      <c r="I2101" s="277">
        <v>4581</v>
      </c>
      <c r="J2101" s="276">
        <v>708</v>
      </c>
      <c r="K2101" s="279">
        <v>108</v>
      </c>
      <c r="L2101" s="170">
        <v>1198.8900000000001</v>
      </c>
      <c r="M2101" s="24">
        <f t="shared" si="222"/>
        <v>2.3575638499999999E-2</v>
      </c>
      <c r="N2101" s="24">
        <f t="shared" si="223"/>
        <v>1.3922505E-2</v>
      </c>
      <c r="O2101" s="44">
        <f t="shared" si="224"/>
        <v>3.3818869999999998E-4</v>
      </c>
      <c r="P2101" s="20">
        <f t="shared" si="221"/>
        <v>50728</v>
      </c>
      <c r="Q2101" s="148"/>
      <c r="R2101" s="148"/>
      <c r="S2101" s="148"/>
      <c r="T2101" s="403"/>
      <c r="U2101" s="415"/>
      <c r="V2101" s="340"/>
      <c r="W2101" s="375"/>
      <c r="X2101" s="306"/>
      <c r="Y2101" s="307"/>
      <c r="Z2101" s="311"/>
      <c r="AA2101" s="341"/>
      <c r="AB2101" s="304"/>
      <c r="AC2101" s="351"/>
      <c r="AD2101" s="351"/>
      <c r="AE2101" s="360"/>
      <c r="AF2101" s="361"/>
      <c r="AG2101" s="351"/>
    </row>
    <row r="2102" spans="1:33" ht="15" hidden="1">
      <c r="A2102" s="76" t="s">
        <v>6887</v>
      </c>
      <c r="B2102" s="39" t="s">
        <v>4690</v>
      </c>
      <c r="C2102" s="63" t="s">
        <v>3249</v>
      </c>
      <c r="D2102" s="63" t="s">
        <v>2174</v>
      </c>
      <c r="E2102" s="63" t="s">
        <v>2116</v>
      </c>
      <c r="F2102" s="40" t="s">
        <v>2119</v>
      </c>
      <c r="G2102" s="42" t="s">
        <v>2108</v>
      </c>
      <c r="H2102" s="43" t="s">
        <v>1757</v>
      </c>
      <c r="I2102" s="277">
        <v>3219</v>
      </c>
      <c r="J2102" s="276">
        <v>495</v>
      </c>
      <c r="K2102" s="279">
        <v>114</v>
      </c>
      <c r="L2102" s="170">
        <v>671.93</v>
      </c>
      <c r="M2102" s="24">
        <f t="shared" si="222"/>
        <v>3.5414725000000001E-2</v>
      </c>
      <c r="N2102" s="24">
        <f t="shared" si="223"/>
        <v>2.6089457E-2</v>
      </c>
      <c r="O2102" s="44">
        <f t="shared" si="224"/>
        <v>6.3373379999999999E-4</v>
      </c>
      <c r="P2102" s="20">
        <f t="shared" si="221"/>
        <v>95060</v>
      </c>
      <c r="Q2102" s="148"/>
      <c r="R2102" s="148"/>
      <c r="S2102" s="148"/>
      <c r="T2102" s="403"/>
      <c r="U2102" s="415"/>
      <c r="V2102" s="340"/>
      <c r="W2102" s="375"/>
      <c r="X2102" s="306"/>
      <c r="Y2102" s="307"/>
      <c r="Z2102" s="311"/>
      <c r="AA2102" s="341"/>
      <c r="AB2102" s="304"/>
      <c r="AC2102" s="351"/>
      <c r="AD2102" s="351"/>
      <c r="AE2102" s="360"/>
      <c r="AF2102" s="361"/>
      <c r="AG2102" s="351"/>
    </row>
    <row r="2103" spans="1:33" ht="15" hidden="1">
      <c r="A2103" s="76" t="s">
        <v>6888</v>
      </c>
      <c r="B2103" s="39" t="s">
        <v>4691</v>
      </c>
      <c r="C2103" s="63" t="s">
        <v>3249</v>
      </c>
      <c r="D2103" s="63" t="s">
        <v>2174</v>
      </c>
      <c r="E2103" s="63" t="s">
        <v>2115</v>
      </c>
      <c r="F2103" s="40" t="s">
        <v>2119</v>
      </c>
      <c r="G2103" s="42" t="s">
        <v>2108</v>
      </c>
      <c r="H2103" s="43" t="s">
        <v>1758</v>
      </c>
      <c r="I2103" s="277">
        <v>2680</v>
      </c>
      <c r="J2103" s="276">
        <v>418</v>
      </c>
      <c r="K2103" s="279">
        <v>62</v>
      </c>
      <c r="L2103" s="170">
        <v>1005.43</v>
      </c>
      <c r="M2103" s="24">
        <f t="shared" si="222"/>
        <v>2.31343283E-2</v>
      </c>
      <c r="N2103" s="24">
        <f t="shared" si="223"/>
        <v>9.6179239000000003E-3</v>
      </c>
      <c r="O2103" s="44">
        <f t="shared" si="224"/>
        <v>2.33627E-4</v>
      </c>
      <c r="P2103" s="20">
        <f t="shared" si="221"/>
        <v>35044</v>
      </c>
      <c r="Q2103" s="148"/>
      <c r="R2103" s="148"/>
      <c r="S2103" s="148"/>
      <c r="T2103" s="403"/>
      <c r="U2103" s="415"/>
      <c r="V2103" s="340"/>
      <c r="W2103" s="375"/>
      <c r="X2103" s="306"/>
      <c r="Y2103" s="307"/>
      <c r="Z2103" s="311"/>
      <c r="AA2103" s="341"/>
      <c r="AB2103" s="304"/>
      <c r="AC2103" s="351"/>
      <c r="AD2103" s="351"/>
      <c r="AE2103" s="360"/>
      <c r="AF2103" s="361"/>
      <c r="AG2103" s="351"/>
    </row>
    <row r="2104" spans="1:33" ht="15" hidden="1">
      <c r="A2104" s="76" t="s">
        <v>6889</v>
      </c>
      <c r="B2104" s="39" t="s">
        <v>4692</v>
      </c>
      <c r="C2104" s="63" t="s">
        <v>3249</v>
      </c>
      <c r="D2104" s="63" t="s">
        <v>2174</v>
      </c>
      <c r="E2104" s="63" t="s">
        <v>2120</v>
      </c>
      <c r="F2104" s="40" t="s">
        <v>2119</v>
      </c>
      <c r="G2104" s="42" t="s">
        <v>2108</v>
      </c>
      <c r="H2104" s="43" t="s">
        <v>1759</v>
      </c>
      <c r="I2104" s="277">
        <v>6058</v>
      </c>
      <c r="J2104" s="276">
        <v>967</v>
      </c>
      <c r="K2104" s="279">
        <v>227</v>
      </c>
      <c r="L2104" s="170">
        <v>862.13</v>
      </c>
      <c r="M2104" s="24">
        <f t="shared" ref="M2104:M2135" si="225" xml:space="preserve"> ROUNDDOWN(K2104/I2104,10)</f>
        <v>3.7471112500000001E-2</v>
      </c>
      <c r="N2104" s="24">
        <f t="shared" ref="N2104:N2135" si="226">ROUNDDOWN(J2104*M2104/L2104,10)</f>
        <v>4.2029120599999997E-2</v>
      </c>
      <c r="O2104" s="44">
        <f t="shared" ref="O2104:O2135" si="227">ROUNDDOWN(N2104/$N$2499,10)</f>
        <v>1.0209208999999999E-3</v>
      </c>
      <c r="P2104" s="20">
        <f t="shared" si="221"/>
        <v>153138</v>
      </c>
      <c r="Q2104" s="148"/>
      <c r="R2104" s="148"/>
      <c r="S2104" s="148"/>
      <c r="T2104" s="403"/>
      <c r="U2104" s="415"/>
      <c r="V2104" s="340"/>
      <c r="W2104" s="375"/>
      <c r="X2104" s="306"/>
      <c r="Y2104" s="307"/>
      <c r="Z2104" s="311"/>
      <c r="AA2104" s="341"/>
      <c r="AB2104" s="304"/>
      <c r="AC2104" s="351"/>
      <c r="AD2104" s="351"/>
      <c r="AE2104" s="360"/>
      <c r="AF2104" s="361"/>
      <c r="AG2104" s="351"/>
    </row>
    <row r="2105" spans="1:33" ht="15" hidden="1">
      <c r="A2105" s="76" t="s">
        <v>6890</v>
      </c>
      <c r="B2105" s="39" t="s">
        <v>4693</v>
      </c>
      <c r="C2105" s="63" t="s">
        <v>3249</v>
      </c>
      <c r="D2105" s="63" t="s">
        <v>2174</v>
      </c>
      <c r="E2105" s="63" t="s">
        <v>2122</v>
      </c>
      <c r="F2105" s="40">
        <v>3</v>
      </c>
      <c r="G2105" s="42" t="s">
        <v>2109</v>
      </c>
      <c r="H2105" s="43" t="s">
        <v>1760</v>
      </c>
      <c r="I2105" s="277">
        <v>21111</v>
      </c>
      <c r="J2105" s="276">
        <v>2773</v>
      </c>
      <c r="K2105" s="279">
        <v>316</v>
      </c>
      <c r="L2105" s="170">
        <v>1320.65</v>
      </c>
      <c r="M2105" s="24">
        <f t="shared" si="225"/>
        <v>1.49684998E-2</v>
      </c>
      <c r="N2105" s="24">
        <f t="shared" si="226"/>
        <v>3.14297126E-2</v>
      </c>
      <c r="O2105" s="44">
        <f t="shared" si="227"/>
        <v>7.6345280000000002E-4</v>
      </c>
      <c r="P2105" s="20">
        <f t="shared" si="221"/>
        <v>114517</v>
      </c>
      <c r="Q2105" s="148"/>
      <c r="R2105" s="148"/>
      <c r="S2105" s="148"/>
      <c r="T2105" s="403"/>
      <c r="U2105" s="415"/>
      <c r="V2105" s="340"/>
      <c r="W2105" s="375"/>
      <c r="X2105" s="306"/>
      <c r="Y2105" s="307"/>
      <c r="Z2105" s="311"/>
      <c r="AA2105" s="341"/>
      <c r="AB2105" s="304"/>
      <c r="AC2105" s="351"/>
      <c r="AD2105" s="351"/>
      <c r="AE2105" s="360"/>
      <c r="AF2105" s="361"/>
      <c r="AG2105" s="351"/>
    </row>
    <row r="2106" spans="1:33" ht="15" hidden="1">
      <c r="A2106" s="76" t="s">
        <v>6891</v>
      </c>
      <c r="B2106" s="39" t="s">
        <v>4694</v>
      </c>
      <c r="C2106" s="63" t="s">
        <v>3249</v>
      </c>
      <c r="D2106" s="63" t="s">
        <v>2175</v>
      </c>
      <c r="E2106" s="63" t="s">
        <v>2116</v>
      </c>
      <c r="F2106" s="40" t="s">
        <v>2117</v>
      </c>
      <c r="G2106" s="42" t="s">
        <v>2107</v>
      </c>
      <c r="H2106" s="43" t="s">
        <v>1761</v>
      </c>
      <c r="I2106" s="277">
        <v>10925</v>
      </c>
      <c r="J2106" s="276">
        <v>1475</v>
      </c>
      <c r="K2106" s="279">
        <v>153</v>
      </c>
      <c r="L2106" s="170">
        <v>1495.49</v>
      </c>
      <c r="M2106" s="24">
        <f t="shared" si="225"/>
        <v>1.4004576600000001E-2</v>
      </c>
      <c r="N2106" s="24">
        <f t="shared" si="226"/>
        <v>1.38126971E-2</v>
      </c>
      <c r="O2106" s="44">
        <f t="shared" si="227"/>
        <v>3.355214E-4</v>
      </c>
      <c r="P2106" s="20">
        <f t="shared" si="221"/>
        <v>50328</v>
      </c>
      <c r="Q2106" s="148"/>
      <c r="R2106" s="157"/>
      <c r="S2106" s="148"/>
      <c r="T2106" s="404"/>
      <c r="U2106" s="415"/>
      <c r="V2106" s="340"/>
      <c r="W2106" s="375"/>
      <c r="X2106" s="306"/>
      <c r="Y2106" s="307"/>
      <c r="Z2106" s="311"/>
      <c r="AA2106" s="341"/>
      <c r="AB2106" s="304"/>
      <c r="AC2106" s="351"/>
      <c r="AD2106" s="351"/>
      <c r="AE2106" s="360"/>
      <c r="AF2106" s="361"/>
      <c r="AG2106" s="351"/>
    </row>
    <row r="2107" spans="1:33" ht="15" hidden="1">
      <c r="A2107" s="76" t="s">
        <v>6892</v>
      </c>
      <c r="B2107" s="39" t="s">
        <v>4695</v>
      </c>
      <c r="C2107" s="63" t="s">
        <v>3249</v>
      </c>
      <c r="D2107" s="63" t="s">
        <v>2175</v>
      </c>
      <c r="E2107" s="63" t="s">
        <v>2115</v>
      </c>
      <c r="F2107" s="40" t="s">
        <v>2119</v>
      </c>
      <c r="G2107" s="42" t="s">
        <v>2108</v>
      </c>
      <c r="H2107" s="43" t="s">
        <v>1762</v>
      </c>
      <c r="I2107" s="277">
        <v>9403</v>
      </c>
      <c r="J2107" s="276">
        <v>1385</v>
      </c>
      <c r="K2107" s="279">
        <v>233</v>
      </c>
      <c r="L2107" s="170">
        <v>981.95</v>
      </c>
      <c r="M2107" s="24">
        <f t="shared" si="225"/>
        <v>2.47793257E-2</v>
      </c>
      <c r="N2107" s="24">
        <f t="shared" si="226"/>
        <v>3.4950217499999998E-2</v>
      </c>
      <c r="O2107" s="44">
        <f t="shared" si="227"/>
        <v>8.4896869999999999E-4</v>
      </c>
      <c r="P2107" s="20">
        <f t="shared" si="221"/>
        <v>127345</v>
      </c>
      <c r="Q2107" s="148"/>
      <c r="R2107" s="148"/>
      <c r="S2107" s="148"/>
      <c r="T2107" s="403"/>
      <c r="U2107" s="415"/>
      <c r="V2107" s="340"/>
      <c r="W2107" s="375"/>
      <c r="X2107" s="306"/>
      <c r="Y2107" s="307"/>
      <c r="Z2107" s="311"/>
      <c r="AA2107" s="341"/>
      <c r="AB2107" s="304"/>
      <c r="AC2107" s="351"/>
      <c r="AD2107" s="351"/>
      <c r="AE2107" s="360"/>
      <c r="AF2107" s="361"/>
      <c r="AG2107" s="351"/>
    </row>
    <row r="2108" spans="1:33" ht="15" hidden="1">
      <c r="A2108" s="76" t="s">
        <v>6893</v>
      </c>
      <c r="B2108" s="39" t="s">
        <v>4696</v>
      </c>
      <c r="C2108" s="63" t="s">
        <v>3249</v>
      </c>
      <c r="D2108" s="63" t="s">
        <v>2175</v>
      </c>
      <c r="E2108" s="63" t="s">
        <v>2120</v>
      </c>
      <c r="F2108" s="40" t="s">
        <v>2119</v>
      </c>
      <c r="G2108" s="42" t="s">
        <v>2108</v>
      </c>
      <c r="H2108" s="43" t="s">
        <v>1763</v>
      </c>
      <c r="I2108" s="277">
        <v>6324</v>
      </c>
      <c r="J2108" s="276">
        <v>1043</v>
      </c>
      <c r="K2108" s="279">
        <v>190</v>
      </c>
      <c r="L2108" s="170">
        <v>868.71</v>
      </c>
      <c r="M2108" s="24">
        <f t="shared" si="225"/>
        <v>3.0044275700000001E-2</v>
      </c>
      <c r="N2108" s="24">
        <f t="shared" si="226"/>
        <v>3.6072083300000002E-2</v>
      </c>
      <c r="O2108" s="44">
        <f t="shared" si="227"/>
        <v>8.7621970000000004E-4</v>
      </c>
      <c r="P2108" s="20">
        <f t="shared" si="221"/>
        <v>131432</v>
      </c>
      <c r="Q2108" s="148"/>
      <c r="R2108" s="148"/>
      <c r="S2108" s="148"/>
      <c r="T2108" s="403"/>
      <c r="U2108" s="415"/>
      <c r="V2108" s="340"/>
      <c r="W2108" s="375"/>
      <c r="X2108" s="306"/>
      <c r="Y2108" s="307"/>
      <c r="Z2108" s="311"/>
      <c r="AA2108" s="341"/>
      <c r="AB2108" s="304"/>
      <c r="AC2108" s="351"/>
      <c r="AD2108" s="351"/>
      <c r="AE2108" s="360"/>
      <c r="AF2108" s="361"/>
      <c r="AG2108" s="351"/>
    </row>
    <row r="2109" spans="1:33" ht="15" hidden="1">
      <c r="A2109" s="76" t="s">
        <v>6894</v>
      </c>
      <c r="B2109" s="39" t="s">
        <v>4697</v>
      </c>
      <c r="C2109" s="63" t="s">
        <v>3249</v>
      </c>
      <c r="D2109" s="63" t="s">
        <v>2175</v>
      </c>
      <c r="E2109" s="63" t="s">
        <v>2122</v>
      </c>
      <c r="F2109" s="40" t="s">
        <v>2119</v>
      </c>
      <c r="G2109" s="42" t="s">
        <v>2108</v>
      </c>
      <c r="H2109" s="43" t="s">
        <v>1764</v>
      </c>
      <c r="I2109" s="277">
        <v>9132</v>
      </c>
      <c r="J2109" s="276">
        <v>1530</v>
      </c>
      <c r="K2109" s="279">
        <v>230</v>
      </c>
      <c r="L2109" s="170">
        <v>1066</v>
      </c>
      <c r="M2109" s="24">
        <f t="shared" si="225"/>
        <v>2.51861585E-2</v>
      </c>
      <c r="N2109" s="24">
        <f t="shared" si="226"/>
        <v>3.6148989200000002E-2</v>
      </c>
      <c r="O2109" s="44">
        <f t="shared" si="227"/>
        <v>8.780878E-4</v>
      </c>
      <c r="P2109" s="20">
        <f t="shared" si="221"/>
        <v>131713</v>
      </c>
      <c r="Q2109" s="148"/>
      <c r="R2109" s="148"/>
      <c r="S2109" s="148"/>
      <c r="T2109" s="403"/>
      <c r="U2109" s="415"/>
      <c r="V2109" s="340"/>
      <c r="W2109" s="375"/>
      <c r="X2109" s="306"/>
      <c r="Y2109" s="307"/>
      <c r="Z2109" s="311"/>
      <c r="AA2109" s="341"/>
      <c r="AB2109" s="304"/>
      <c r="AC2109" s="351"/>
      <c r="AD2109" s="351"/>
      <c r="AE2109" s="360"/>
      <c r="AF2109" s="361"/>
      <c r="AG2109" s="351"/>
    </row>
    <row r="2110" spans="1:33" ht="15" hidden="1">
      <c r="A2110" s="76" t="s">
        <v>6895</v>
      </c>
      <c r="B2110" s="39" t="s">
        <v>4698</v>
      </c>
      <c r="C2110" s="63" t="s">
        <v>3249</v>
      </c>
      <c r="D2110" s="63" t="s">
        <v>2175</v>
      </c>
      <c r="E2110" s="63" t="s">
        <v>2124</v>
      </c>
      <c r="F2110" s="40" t="s">
        <v>2119</v>
      </c>
      <c r="G2110" s="42" t="s">
        <v>2108</v>
      </c>
      <c r="H2110" s="43" t="s">
        <v>1761</v>
      </c>
      <c r="I2110" s="277">
        <v>8213</v>
      </c>
      <c r="J2110" s="276">
        <v>1309</v>
      </c>
      <c r="K2110" s="279">
        <v>229</v>
      </c>
      <c r="L2110" s="170">
        <v>933.24</v>
      </c>
      <c r="M2110" s="24">
        <f t="shared" si="225"/>
        <v>2.7882625099999999E-2</v>
      </c>
      <c r="N2110" s="24">
        <f t="shared" si="226"/>
        <v>3.9109292599999998E-2</v>
      </c>
      <c r="O2110" s="44">
        <f t="shared" si="227"/>
        <v>9.4999600000000004E-4</v>
      </c>
      <c r="P2110" s="20">
        <f t="shared" si="221"/>
        <v>142499</v>
      </c>
      <c r="Q2110" s="148"/>
      <c r="R2110" s="148"/>
      <c r="S2110" s="148"/>
      <c r="T2110" s="403"/>
      <c r="U2110" s="415"/>
      <c r="V2110" s="340"/>
      <c r="W2110" s="375"/>
      <c r="X2110" s="306"/>
      <c r="Y2110" s="307"/>
      <c r="Z2110" s="311"/>
      <c r="AA2110" s="341"/>
      <c r="AB2110" s="304"/>
      <c r="AC2110" s="351"/>
      <c r="AD2110" s="351"/>
      <c r="AE2110" s="360"/>
      <c r="AF2110" s="361"/>
      <c r="AG2110" s="351"/>
    </row>
    <row r="2111" spans="1:33" ht="15" hidden="1">
      <c r="A2111" s="76" t="s">
        <v>6896</v>
      </c>
      <c r="B2111" s="39" t="s">
        <v>4699</v>
      </c>
      <c r="C2111" s="63" t="s">
        <v>3249</v>
      </c>
      <c r="D2111" s="63" t="s">
        <v>2177</v>
      </c>
      <c r="E2111" s="63" t="s">
        <v>2120</v>
      </c>
      <c r="F2111" s="40" t="s">
        <v>2119</v>
      </c>
      <c r="G2111" s="42" t="s">
        <v>2108</v>
      </c>
      <c r="H2111" s="43" t="s">
        <v>1765</v>
      </c>
      <c r="I2111" s="277">
        <v>5035</v>
      </c>
      <c r="J2111" s="276">
        <v>694</v>
      </c>
      <c r="K2111" s="279">
        <v>212</v>
      </c>
      <c r="L2111" s="170">
        <v>914.01</v>
      </c>
      <c r="M2111" s="24">
        <f t="shared" si="225"/>
        <v>4.2105263099999998E-2</v>
      </c>
      <c r="N2111" s="24">
        <f t="shared" si="226"/>
        <v>3.1970167200000003E-2</v>
      </c>
      <c r="O2111" s="44">
        <f t="shared" si="227"/>
        <v>7.765809E-4</v>
      </c>
      <c r="P2111" s="20">
        <f t="shared" si="221"/>
        <v>116487</v>
      </c>
      <c r="Q2111" s="148"/>
      <c r="R2111" s="148"/>
      <c r="S2111" s="148"/>
      <c r="T2111" s="403"/>
      <c r="U2111" s="415"/>
      <c r="V2111" s="340"/>
      <c r="W2111" s="375"/>
      <c r="X2111" s="306"/>
      <c r="Y2111" s="307"/>
      <c r="Z2111" s="311"/>
      <c r="AA2111" s="341"/>
      <c r="AB2111" s="304"/>
      <c r="AC2111" s="351"/>
      <c r="AD2111" s="351"/>
      <c r="AE2111" s="360"/>
      <c r="AF2111" s="361"/>
      <c r="AG2111" s="351"/>
    </row>
    <row r="2112" spans="1:33" ht="15" hidden="1">
      <c r="A2112" s="76" t="s">
        <v>6897</v>
      </c>
      <c r="B2112" s="39" t="s">
        <v>4700</v>
      </c>
      <c r="C2112" s="63" t="s">
        <v>3249</v>
      </c>
      <c r="D2112" s="63" t="s">
        <v>2177</v>
      </c>
      <c r="E2112" s="63" t="s">
        <v>2122</v>
      </c>
      <c r="F2112" s="40">
        <v>3</v>
      </c>
      <c r="G2112" s="42" t="s">
        <v>2109</v>
      </c>
      <c r="H2112" s="43" t="s">
        <v>1766</v>
      </c>
      <c r="I2112" s="277">
        <v>22106</v>
      </c>
      <c r="J2112" s="276">
        <v>3204</v>
      </c>
      <c r="K2112" s="279">
        <v>358</v>
      </c>
      <c r="L2112" s="170">
        <v>1390.49</v>
      </c>
      <c r="M2112" s="24">
        <f t="shared" si="225"/>
        <v>1.61946982E-2</v>
      </c>
      <c r="N2112" s="24">
        <f t="shared" si="226"/>
        <v>3.73162072E-2</v>
      </c>
      <c r="O2112" s="44">
        <f t="shared" si="227"/>
        <v>9.0644049999999996E-4</v>
      </c>
      <c r="P2112" s="20">
        <f t="shared" si="221"/>
        <v>135966</v>
      </c>
      <c r="Q2112" s="148"/>
      <c r="R2112" s="148"/>
      <c r="S2112" s="148"/>
      <c r="T2112" s="403"/>
      <c r="U2112" s="415"/>
      <c r="V2112" s="340"/>
      <c r="W2112" s="375"/>
      <c r="X2112" s="306"/>
      <c r="Y2112" s="307"/>
      <c r="Z2112" s="311"/>
      <c r="AA2112" s="341"/>
      <c r="AB2112" s="304"/>
      <c r="AC2112" s="351"/>
      <c r="AD2112" s="351"/>
      <c r="AE2112" s="360"/>
      <c r="AF2112" s="361"/>
      <c r="AG2112" s="351"/>
    </row>
    <row r="2113" spans="1:33" ht="15" hidden="1">
      <c r="A2113" s="76" t="s">
        <v>6898</v>
      </c>
      <c r="B2113" s="39" t="s">
        <v>4701</v>
      </c>
      <c r="C2113" s="63" t="s">
        <v>3249</v>
      </c>
      <c r="D2113" s="63" t="s">
        <v>2177</v>
      </c>
      <c r="E2113" s="63" t="s">
        <v>2124</v>
      </c>
      <c r="F2113" s="40" t="s">
        <v>2119</v>
      </c>
      <c r="G2113" s="42" t="s">
        <v>2108</v>
      </c>
      <c r="H2113" s="43" t="s">
        <v>1767</v>
      </c>
      <c r="I2113" s="277">
        <v>3927</v>
      </c>
      <c r="J2113" s="276">
        <v>464</v>
      </c>
      <c r="K2113" s="279">
        <v>119</v>
      </c>
      <c r="L2113" s="170">
        <v>779.03</v>
      </c>
      <c r="M2113" s="24">
        <f t="shared" si="225"/>
        <v>3.0303030299999999E-2</v>
      </c>
      <c r="N2113" s="24">
        <f t="shared" si="226"/>
        <v>1.80488634E-2</v>
      </c>
      <c r="O2113" s="44">
        <f t="shared" si="227"/>
        <v>4.3842129999999998E-4</v>
      </c>
      <c r="P2113" s="20">
        <f t="shared" si="221"/>
        <v>65763</v>
      </c>
      <c r="Q2113" s="148"/>
      <c r="R2113" s="148"/>
      <c r="S2113" s="148"/>
      <c r="T2113" s="403"/>
      <c r="U2113" s="415"/>
      <c r="V2113" s="340"/>
      <c r="W2113" s="375"/>
      <c r="X2113" s="306"/>
      <c r="Y2113" s="307"/>
      <c r="Z2113" s="311"/>
      <c r="AA2113" s="341"/>
      <c r="AB2113" s="304"/>
      <c r="AC2113" s="351"/>
      <c r="AD2113" s="351"/>
      <c r="AE2113" s="360"/>
      <c r="AF2113" s="361"/>
      <c r="AG2113" s="351"/>
    </row>
    <row r="2114" spans="1:33" ht="15" hidden="1">
      <c r="A2114" s="76" t="s">
        <v>6899</v>
      </c>
      <c r="B2114" s="39" t="s">
        <v>4702</v>
      </c>
      <c r="C2114" s="63" t="s">
        <v>3249</v>
      </c>
      <c r="D2114" s="63" t="s">
        <v>2177</v>
      </c>
      <c r="E2114" s="63" t="s">
        <v>2126</v>
      </c>
      <c r="F2114" s="40" t="s">
        <v>2119</v>
      </c>
      <c r="G2114" s="42" t="s">
        <v>2108</v>
      </c>
      <c r="H2114" s="43" t="s">
        <v>1768</v>
      </c>
      <c r="I2114" s="277">
        <v>3365</v>
      </c>
      <c r="J2114" s="276">
        <v>506</v>
      </c>
      <c r="K2114" s="279">
        <v>101</v>
      </c>
      <c r="L2114" s="170">
        <v>1123.8599999999999</v>
      </c>
      <c r="M2114" s="24">
        <f t="shared" si="225"/>
        <v>3.0014858799999999E-2</v>
      </c>
      <c r="N2114" s="24">
        <f t="shared" si="226"/>
        <v>1.35137103E-2</v>
      </c>
      <c r="O2114" s="44">
        <f t="shared" si="227"/>
        <v>3.282588E-4</v>
      </c>
      <c r="P2114" s="20">
        <f t="shared" si="221"/>
        <v>49238</v>
      </c>
      <c r="Q2114" s="148"/>
      <c r="R2114" s="148"/>
      <c r="S2114" s="148"/>
      <c r="T2114" s="403"/>
      <c r="U2114" s="415"/>
      <c r="V2114" s="340"/>
      <c r="W2114" s="375"/>
      <c r="X2114" s="306"/>
      <c r="Y2114" s="307"/>
      <c r="Z2114" s="311"/>
      <c r="AA2114" s="341"/>
      <c r="AB2114" s="304"/>
      <c r="AC2114" s="351"/>
      <c r="AD2114" s="351"/>
      <c r="AE2114" s="360"/>
      <c r="AF2114" s="361"/>
      <c r="AG2114" s="351"/>
    </row>
    <row r="2115" spans="1:33" ht="15" hidden="1">
      <c r="A2115" s="76" t="s">
        <v>6900</v>
      </c>
      <c r="B2115" s="39" t="s">
        <v>4703</v>
      </c>
      <c r="C2115" s="63" t="s">
        <v>3249</v>
      </c>
      <c r="D2115" s="63" t="s">
        <v>2179</v>
      </c>
      <c r="E2115" s="63" t="s">
        <v>2116</v>
      </c>
      <c r="F2115" s="40">
        <v>3</v>
      </c>
      <c r="G2115" s="42" t="s">
        <v>2109</v>
      </c>
      <c r="H2115" s="43" t="s">
        <v>1769</v>
      </c>
      <c r="I2115" s="277">
        <v>18030</v>
      </c>
      <c r="J2115" s="276">
        <v>2565</v>
      </c>
      <c r="K2115" s="279">
        <v>275</v>
      </c>
      <c r="L2115" s="170">
        <v>1397.51</v>
      </c>
      <c r="M2115" s="24">
        <f t="shared" si="225"/>
        <v>1.5252357100000001E-2</v>
      </c>
      <c r="N2115" s="24">
        <f t="shared" si="226"/>
        <v>2.7994286899999998E-2</v>
      </c>
      <c r="O2115" s="44">
        <f t="shared" si="227"/>
        <v>6.8000359999999998E-4</v>
      </c>
      <c r="P2115" s="20">
        <f t="shared" si="221"/>
        <v>102000</v>
      </c>
      <c r="Q2115" s="148"/>
      <c r="R2115" s="148"/>
      <c r="S2115" s="148"/>
      <c r="T2115" s="403"/>
      <c r="U2115" s="415"/>
      <c r="V2115" s="340"/>
      <c r="W2115" s="375"/>
      <c r="X2115" s="306"/>
      <c r="Y2115" s="307"/>
      <c r="Z2115" s="311"/>
      <c r="AA2115" s="341"/>
      <c r="AB2115" s="304"/>
      <c r="AC2115" s="351"/>
      <c r="AD2115" s="351"/>
      <c r="AE2115" s="360"/>
      <c r="AF2115" s="361"/>
      <c r="AG2115" s="351"/>
    </row>
    <row r="2116" spans="1:33" ht="15" hidden="1">
      <c r="A2116" s="76" t="s">
        <v>6901</v>
      </c>
      <c r="B2116" s="39" t="s">
        <v>4704</v>
      </c>
      <c r="C2116" s="63" t="s">
        <v>3249</v>
      </c>
      <c r="D2116" s="63" t="s">
        <v>2179</v>
      </c>
      <c r="E2116" s="63" t="s">
        <v>2115</v>
      </c>
      <c r="F2116" s="40">
        <v>3</v>
      </c>
      <c r="G2116" s="42" t="s">
        <v>2109</v>
      </c>
      <c r="H2116" s="43" t="s">
        <v>1762</v>
      </c>
      <c r="I2116" s="277">
        <v>19066</v>
      </c>
      <c r="J2116" s="276">
        <v>2440</v>
      </c>
      <c r="K2116" s="279">
        <v>266</v>
      </c>
      <c r="L2116" s="170">
        <v>1266.33</v>
      </c>
      <c r="M2116" s="24">
        <f t="shared" si="225"/>
        <v>1.3951536699999999E-2</v>
      </c>
      <c r="N2116" s="24">
        <f t="shared" si="226"/>
        <v>2.6882210399999999E-2</v>
      </c>
      <c r="O2116" s="44">
        <f t="shared" si="227"/>
        <v>6.5299040000000002E-4</v>
      </c>
      <c r="P2116" s="20">
        <f t="shared" si="221"/>
        <v>97948</v>
      </c>
      <c r="Q2116" s="148"/>
      <c r="R2116" s="148"/>
      <c r="S2116" s="148"/>
      <c r="T2116" s="403"/>
      <c r="U2116" s="415"/>
      <c r="V2116" s="340"/>
      <c r="W2116" s="375"/>
      <c r="X2116" s="306"/>
      <c r="Y2116" s="307"/>
      <c r="Z2116" s="311"/>
      <c r="AA2116" s="341"/>
      <c r="AB2116" s="304"/>
      <c r="AC2116" s="351"/>
      <c r="AD2116" s="351"/>
      <c r="AE2116" s="360"/>
      <c r="AF2116" s="361"/>
      <c r="AG2116" s="351"/>
    </row>
    <row r="2117" spans="1:33" ht="15" hidden="1">
      <c r="A2117" s="76" t="s">
        <v>6902</v>
      </c>
      <c r="B2117" s="39" t="s">
        <v>4705</v>
      </c>
      <c r="C2117" s="63" t="s">
        <v>3249</v>
      </c>
      <c r="D2117" s="63" t="s">
        <v>2179</v>
      </c>
      <c r="E2117" s="63" t="s">
        <v>2120</v>
      </c>
      <c r="F2117" s="40">
        <v>3</v>
      </c>
      <c r="G2117" s="42" t="s">
        <v>2109</v>
      </c>
      <c r="H2117" s="43" t="s">
        <v>1770</v>
      </c>
      <c r="I2117" s="277">
        <v>15908</v>
      </c>
      <c r="J2117" s="276">
        <v>2139</v>
      </c>
      <c r="K2117" s="279">
        <v>183</v>
      </c>
      <c r="L2117" s="170">
        <v>1386.3</v>
      </c>
      <c r="M2117" s="24">
        <f t="shared" si="225"/>
        <v>1.15036459E-2</v>
      </c>
      <c r="N2117" s="24">
        <f t="shared" si="226"/>
        <v>1.77496202E-2</v>
      </c>
      <c r="O2117" s="44">
        <f t="shared" si="227"/>
        <v>4.311524E-4</v>
      </c>
      <c r="P2117" s="20">
        <f t="shared" ref="P2117:P2180" si="228">ROUNDDOWN(150000000*O2117,0)</f>
        <v>64672</v>
      </c>
      <c r="Q2117" s="148"/>
      <c r="R2117" s="148"/>
      <c r="S2117" s="148"/>
      <c r="T2117" s="403"/>
      <c r="U2117" s="415"/>
      <c r="V2117" s="340"/>
      <c r="W2117" s="375"/>
      <c r="X2117" s="306"/>
      <c r="Y2117" s="307"/>
      <c r="Z2117" s="311"/>
      <c r="AA2117" s="341"/>
      <c r="AB2117" s="304"/>
      <c r="AC2117" s="351"/>
      <c r="AD2117" s="351"/>
      <c r="AE2117" s="360"/>
      <c r="AF2117" s="361"/>
      <c r="AG2117" s="351"/>
    </row>
    <row r="2118" spans="1:33" ht="15" hidden="1">
      <c r="A2118" s="76" t="s">
        <v>6903</v>
      </c>
      <c r="B2118" s="39" t="s">
        <v>4706</v>
      </c>
      <c r="C2118" s="63" t="s">
        <v>3249</v>
      </c>
      <c r="D2118" s="63" t="s">
        <v>2179</v>
      </c>
      <c r="E2118" s="63" t="s">
        <v>2122</v>
      </c>
      <c r="F2118" s="40" t="s">
        <v>2119</v>
      </c>
      <c r="G2118" s="42" t="s">
        <v>2108</v>
      </c>
      <c r="H2118" s="43" t="s">
        <v>1771</v>
      </c>
      <c r="I2118" s="277">
        <v>11697</v>
      </c>
      <c r="J2118" s="276">
        <v>1845</v>
      </c>
      <c r="K2118" s="279">
        <v>82</v>
      </c>
      <c r="L2118" s="170">
        <v>2059.9499999999998</v>
      </c>
      <c r="M2118" s="24">
        <f t="shared" si="225"/>
        <v>7.0103444999999997E-3</v>
      </c>
      <c r="N2118" s="24">
        <f t="shared" si="226"/>
        <v>6.2788347000000003E-3</v>
      </c>
      <c r="O2118" s="44">
        <f t="shared" si="227"/>
        <v>1.525179E-4</v>
      </c>
      <c r="P2118" s="20">
        <f t="shared" si="228"/>
        <v>22877</v>
      </c>
      <c r="Q2118" s="148"/>
      <c r="R2118" s="148"/>
      <c r="S2118" s="148"/>
      <c r="T2118" s="403"/>
      <c r="U2118" s="415"/>
      <c r="V2118" s="340"/>
      <c r="W2118" s="375"/>
      <c r="X2118" s="306"/>
      <c r="Y2118" s="307"/>
      <c r="Z2118" s="311"/>
      <c r="AA2118" s="341"/>
      <c r="AB2118" s="304"/>
      <c r="AC2118" s="351"/>
      <c r="AD2118" s="351"/>
      <c r="AE2118" s="360"/>
      <c r="AF2118" s="361"/>
      <c r="AG2118" s="351"/>
    </row>
    <row r="2119" spans="1:33" ht="15" hidden="1">
      <c r="A2119" s="76" t="s">
        <v>6904</v>
      </c>
      <c r="B2119" s="39" t="s">
        <v>4707</v>
      </c>
      <c r="C2119" s="63" t="s">
        <v>3249</v>
      </c>
      <c r="D2119" s="63" t="s">
        <v>2179</v>
      </c>
      <c r="E2119" s="63" t="s">
        <v>2124</v>
      </c>
      <c r="F2119" s="40" t="s">
        <v>2119</v>
      </c>
      <c r="G2119" s="42" t="s">
        <v>2108</v>
      </c>
      <c r="H2119" s="43" t="s">
        <v>1772</v>
      </c>
      <c r="I2119" s="277">
        <v>6653</v>
      </c>
      <c r="J2119" s="276">
        <v>1004</v>
      </c>
      <c r="K2119" s="279">
        <v>39</v>
      </c>
      <c r="L2119" s="170">
        <v>1862.89</v>
      </c>
      <c r="M2119" s="24">
        <f t="shared" si="225"/>
        <v>5.8620171000000002E-3</v>
      </c>
      <c r="N2119" s="24">
        <f t="shared" si="226"/>
        <v>3.1593197000000001E-3</v>
      </c>
      <c r="O2119" s="44">
        <f t="shared" si="227"/>
        <v>7.6742400000000006E-5</v>
      </c>
      <c r="P2119" s="20">
        <f t="shared" si="228"/>
        <v>11511</v>
      </c>
      <c r="Q2119" s="148"/>
      <c r="R2119" s="148"/>
      <c r="S2119" s="148"/>
      <c r="T2119" s="403"/>
      <c r="U2119" s="415"/>
      <c r="V2119" s="340"/>
      <c r="W2119" s="375"/>
      <c r="X2119" s="306"/>
      <c r="Y2119" s="307"/>
      <c r="Z2119" s="311"/>
      <c r="AA2119" s="341"/>
      <c r="AB2119" s="304"/>
      <c r="AC2119" s="351"/>
      <c r="AD2119" s="351"/>
      <c r="AE2119" s="360"/>
      <c r="AF2119" s="361"/>
      <c r="AG2119" s="351"/>
    </row>
    <row r="2120" spans="1:33" ht="15" hidden="1">
      <c r="A2120" s="76" t="s">
        <v>6905</v>
      </c>
      <c r="B2120" s="39" t="s">
        <v>4708</v>
      </c>
      <c r="C2120" s="63" t="s">
        <v>3249</v>
      </c>
      <c r="D2120" s="63" t="s">
        <v>2179</v>
      </c>
      <c r="E2120" s="63" t="s">
        <v>2126</v>
      </c>
      <c r="F2120" s="40">
        <v>3</v>
      </c>
      <c r="G2120" s="42" t="s">
        <v>2109</v>
      </c>
      <c r="H2120" s="43" t="s">
        <v>1773</v>
      </c>
      <c r="I2120" s="277">
        <v>7789</v>
      </c>
      <c r="J2120" s="276">
        <v>1079</v>
      </c>
      <c r="K2120" s="279">
        <v>137</v>
      </c>
      <c r="L2120" s="170">
        <v>1151.0999999999999</v>
      </c>
      <c r="M2120" s="24">
        <f t="shared" si="225"/>
        <v>1.7588907399999999E-2</v>
      </c>
      <c r="N2120" s="24">
        <f t="shared" si="226"/>
        <v>1.6487213099999998E-2</v>
      </c>
      <c r="O2120" s="44">
        <f t="shared" si="227"/>
        <v>4.0048759999999998E-4</v>
      </c>
      <c r="P2120" s="20">
        <f t="shared" si="228"/>
        <v>60073</v>
      </c>
      <c r="Q2120" s="148"/>
      <c r="R2120" s="148"/>
      <c r="S2120" s="148"/>
      <c r="T2120" s="403"/>
      <c r="U2120" s="415"/>
      <c r="V2120" s="340"/>
      <c r="W2120" s="375"/>
      <c r="X2120" s="306"/>
      <c r="Y2120" s="307"/>
      <c r="Z2120" s="311"/>
      <c r="AA2120" s="341"/>
      <c r="AB2120" s="304"/>
      <c r="AC2120" s="351"/>
      <c r="AD2120" s="351"/>
      <c r="AE2120" s="360"/>
      <c r="AF2120" s="361"/>
      <c r="AG2120" s="351"/>
    </row>
    <row r="2121" spans="1:33" ht="15" hidden="1">
      <c r="A2121" s="76" t="s">
        <v>6906</v>
      </c>
      <c r="B2121" s="39" t="s">
        <v>4709</v>
      </c>
      <c r="C2121" s="63" t="s">
        <v>3249</v>
      </c>
      <c r="D2121" s="63" t="s">
        <v>2179</v>
      </c>
      <c r="E2121" s="63" t="s">
        <v>2133</v>
      </c>
      <c r="F2121" s="40" t="s">
        <v>2119</v>
      </c>
      <c r="G2121" s="42" t="s">
        <v>2108</v>
      </c>
      <c r="H2121" s="43" t="s">
        <v>1774</v>
      </c>
      <c r="I2121" s="277">
        <v>7391</v>
      </c>
      <c r="J2121" s="276">
        <v>1147</v>
      </c>
      <c r="K2121" s="279">
        <v>76</v>
      </c>
      <c r="L2121" s="170">
        <v>1965.47</v>
      </c>
      <c r="M2121" s="24">
        <f t="shared" si="225"/>
        <v>1.0282776299999999E-2</v>
      </c>
      <c r="N2121" s="24">
        <f t="shared" si="226"/>
        <v>6.0007754999999996E-3</v>
      </c>
      <c r="O2121" s="44">
        <f t="shared" si="227"/>
        <v>1.4576359999999999E-4</v>
      </c>
      <c r="P2121" s="20">
        <f t="shared" si="228"/>
        <v>21864</v>
      </c>
      <c r="Q2121" s="148"/>
      <c r="R2121" s="148"/>
      <c r="S2121" s="148"/>
      <c r="T2121" s="403"/>
      <c r="U2121" s="415"/>
      <c r="V2121" s="340"/>
      <c r="W2121" s="375"/>
      <c r="X2121" s="306"/>
      <c r="Y2121" s="307"/>
      <c r="Z2121" s="311"/>
      <c r="AA2121" s="341"/>
      <c r="AB2121" s="304"/>
      <c r="AC2121" s="351"/>
      <c r="AD2121" s="351"/>
      <c r="AE2121" s="360"/>
      <c r="AF2121" s="361"/>
      <c r="AG2121" s="351"/>
    </row>
    <row r="2122" spans="1:33" ht="15" hidden="1">
      <c r="A2122" s="76" t="s">
        <v>6907</v>
      </c>
      <c r="B2122" s="39" t="s">
        <v>4710</v>
      </c>
      <c r="C2122" s="63" t="s">
        <v>3249</v>
      </c>
      <c r="D2122" s="63" t="s">
        <v>2179</v>
      </c>
      <c r="E2122" s="63" t="s">
        <v>2157</v>
      </c>
      <c r="F2122" s="40" t="s">
        <v>2119</v>
      </c>
      <c r="G2122" s="42" t="s">
        <v>2108</v>
      </c>
      <c r="H2122" s="43" t="s">
        <v>3576</v>
      </c>
      <c r="I2122" s="277">
        <v>3184</v>
      </c>
      <c r="J2122" s="276">
        <v>385</v>
      </c>
      <c r="K2122" s="279">
        <v>61</v>
      </c>
      <c r="L2122" s="170">
        <v>1147.2</v>
      </c>
      <c r="M2122" s="24">
        <f t="shared" si="225"/>
        <v>1.9158291399999999E-2</v>
      </c>
      <c r="N2122" s="24">
        <f t="shared" si="226"/>
        <v>6.4295172000000001E-3</v>
      </c>
      <c r="O2122" s="44">
        <f t="shared" si="227"/>
        <v>1.5617809999999999E-4</v>
      </c>
      <c r="P2122" s="20">
        <f t="shared" si="228"/>
        <v>23426</v>
      </c>
      <c r="Q2122" s="148"/>
      <c r="R2122" s="148"/>
      <c r="S2122" s="148"/>
      <c r="T2122" s="403"/>
      <c r="U2122" s="415"/>
      <c r="V2122" s="340"/>
      <c r="W2122" s="375"/>
      <c r="X2122" s="306"/>
      <c r="Y2122" s="307"/>
      <c r="Z2122" s="311"/>
      <c r="AA2122" s="341"/>
      <c r="AB2122" s="304"/>
      <c r="AC2122" s="351"/>
      <c r="AD2122" s="351"/>
      <c r="AE2122" s="360"/>
      <c r="AF2122" s="361"/>
      <c r="AG2122" s="351"/>
    </row>
    <row r="2123" spans="1:33" ht="15" hidden="1">
      <c r="A2123" s="76" t="s">
        <v>6908</v>
      </c>
      <c r="B2123" s="39" t="s">
        <v>4711</v>
      </c>
      <c r="C2123" s="40" t="s">
        <v>3249</v>
      </c>
      <c r="D2123" s="40" t="s">
        <v>2179</v>
      </c>
      <c r="E2123" s="40" t="s">
        <v>2159</v>
      </c>
      <c r="F2123" s="40">
        <v>3</v>
      </c>
      <c r="G2123" s="42" t="s">
        <v>2109</v>
      </c>
      <c r="H2123" s="43" t="s">
        <v>1775</v>
      </c>
      <c r="I2123" s="277">
        <v>13808</v>
      </c>
      <c r="J2123" s="276">
        <v>1916</v>
      </c>
      <c r="K2123" s="279">
        <v>106</v>
      </c>
      <c r="L2123" s="170">
        <v>1596.01</v>
      </c>
      <c r="M2123" s="24">
        <f t="shared" si="225"/>
        <v>7.6767090999999999E-3</v>
      </c>
      <c r="N2123" s="24">
        <f t="shared" si="226"/>
        <v>9.2158411000000003E-3</v>
      </c>
      <c r="O2123" s="44">
        <f t="shared" si="227"/>
        <v>2.2386009999999999E-4</v>
      </c>
      <c r="P2123" s="20">
        <f t="shared" si="228"/>
        <v>33579</v>
      </c>
      <c r="Q2123" s="148"/>
      <c r="R2123" s="148"/>
      <c r="S2123" s="148"/>
      <c r="T2123" s="403"/>
      <c r="U2123" s="415"/>
      <c r="V2123" s="340"/>
      <c r="W2123" s="375"/>
      <c r="X2123" s="306"/>
      <c r="Y2123" s="307"/>
      <c r="Z2123" s="311"/>
      <c r="AA2123" s="341"/>
      <c r="AB2123" s="304"/>
      <c r="AC2123" s="351"/>
      <c r="AD2123" s="351"/>
      <c r="AE2123" s="360"/>
      <c r="AF2123" s="361"/>
      <c r="AG2123" s="351"/>
    </row>
    <row r="2124" spans="1:33" ht="15" hidden="1">
      <c r="A2124" s="76" t="s">
        <v>6909</v>
      </c>
      <c r="B2124" s="39" t="s">
        <v>4712</v>
      </c>
      <c r="C2124" s="63" t="s">
        <v>3249</v>
      </c>
      <c r="D2124" s="63" t="s">
        <v>2179</v>
      </c>
      <c r="E2124" s="63" t="s">
        <v>2172</v>
      </c>
      <c r="F2124" s="40" t="s">
        <v>2119</v>
      </c>
      <c r="G2124" s="42" t="s">
        <v>2108</v>
      </c>
      <c r="H2124" s="43" t="s">
        <v>1776</v>
      </c>
      <c r="I2124" s="277">
        <v>8639</v>
      </c>
      <c r="J2124" s="276">
        <v>1202</v>
      </c>
      <c r="K2124" s="279">
        <v>147</v>
      </c>
      <c r="L2124" s="170">
        <v>1446.16</v>
      </c>
      <c r="M2124" s="24">
        <f t="shared" si="225"/>
        <v>1.7015858299999999E-2</v>
      </c>
      <c r="N2124" s="24">
        <f t="shared" si="226"/>
        <v>1.4143014299999999E-2</v>
      </c>
      <c r="O2124" s="44">
        <f t="shared" si="227"/>
        <v>3.4354509999999998E-4</v>
      </c>
      <c r="P2124" s="20">
        <f t="shared" si="228"/>
        <v>51531</v>
      </c>
      <c r="Q2124" s="148"/>
      <c r="R2124" s="148"/>
      <c r="S2124" s="148"/>
      <c r="T2124" s="403"/>
      <c r="U2124" s="415"/>
      <c r="V2124" s="340"/>
      <c r="W2124" s="375"/>
      <c r="X2124" s="306"/>
      <c r="Y2124" s="307"/>
      <c r="Z2124" s="311"/>
      <c r="AA2124" s="341"/>
      <c r="AB2124" s="304"/>
      <c r="AC2124" s="351"/>
      <c r="AD2124" s="351"/>
      <c r="AE2124" s="360"/>
      <c r="AF2124" s="361"/>
      <c r="AG2124" s="351"/>
    </row>
    <row r="2125" spans="1:33" ht="15" hidden="1">
      <c r="A2125" s="76" t="s">
        <v>6910</v>
      </c>
      <c r="B2125" s="39" t="s">
        <v>4713</v>
      </c>
      <c r="C2125" s="63" t="s">
        <v>3249</v>
      </c>
      <c r="D2125" s="63" t="s">
        <v>2179</v>
      </c>
      <c r="E2125" s="63" t="s">
        <v>2174</v>
      </c>
      <c r="F2125" s="40" t="s">
        <v>2119</v>
      </c>
      <c r="G2125" s="42" t="s">
        <v>2108</v>
      </c>
      <c r="H2125" s="43" t="s">
        <v>1777</v>
      </c>
      <c r="I2125" s="277">
        <v>9748</v>
      </c>
      <c r="J2125" s="276">
        <v>1452</v>
      </c>
      <c r="K2125" s="279">
        <v>31</v>
      </c>
      <c r="L2125" s="170">
        <v>2484.7199999999998</v>
      </c>
      <c r="M2125" s="24">
        <f t="shared" si="225"/>
        <v>3.1801395E-3</v>
      </c>
      <c r="N2125" s="24">
        <f t="shared" si="226"/>
        <v>1.8583834E-3</v>
      </c>
      <c r="O2125" s="44">
        <f t="shared" si="227"/>
        <v>4.5141600000000002E-5</v>
      </c>
      <c r="P2125" s="20">
        <f t="shared" si="228"/>
        <v>6771</v>
      </c>
      <c r="Q2125" s="148"/>
      <c r="R2125" s="148"/>
      <c r="S2125" s="148"/>
      <c r="T2125" s="403"/>
      <c r="U2125" s="415"/>
      <c r="V2125" s="340"/>
      <c r="W2125" s="375"/>
      <c r="X2125" s="306"/>
      <c r="Y2125" s="307"/>
      <c r="Z2125" s="311"/>
      <c r="AA2125" s="341"/>
      <c r="AB2125" s="304"/>
      <c r="AC2125" s="351"/>
      <c r="AD2125" s="351"/>
      <c r="AE2125" s="360"/>
      <c r="AF2125" s="361"/>
      <c r="AG2125" s="351"/>
    </row>
    <row r="2126" spans="1:33" ht="15" hidden="1">
      <c r="A2126" s="76" t="s">
        <v>6911</v>
      </c>
      <c r="B2126" s="39" t="s">
        <v>4714</v>
      </c>
      <c r="C2126" s="63" t="s">
        <v>3249</v>
      </c>
      <c r="D2126" s="63" t="s">
        <v>2179</v>
      </c>
      <c r="E2126" s="63" t="s">
        <v>2175</v>
      </c>
      <c r="F2126" s="40" t="s">
        <v>2119</v>
      </c>
      <c r="G2126" s="42" t="s">
        <v>2108</v>
      </c>
      <c r="H2126" s="43" t="s">
        <v>1778</v>
      </c>
      <c r="I2126" s="277">
        <v>4105</v>
      </c>
      <c r="J2126" s="276">
        <v>609</v>
      </c>
      <c r="K2126" s="279">
        <v>89</v>
      </c>
      <c r="L2126" s="170">
        <v>1119.93</v>
      </c>
      <c r="M2126" s="24">
        <f t="shared" si="225"/>
        <v>2.16808769E-2</v>
      </c>
      <c r="N2126" s="24">
        <f t="shared" si="226"/>
        <v>1.17897136E-2</v>
      </c>
      <c r="O2126" s="44">
        <f t="shared" si="227"/>
        <v>2.863815E-4</v>
      </c>
      <c r="P2126" s="20">
        <f t="shared" si="228"/>
        <v>42957</v>
      </c>
      <c r="Q2126" s="148"/>
      <c r="R2126" s="148"/>
      <c r="S2126" s="148"/>
      <c r="T2126" s="403"/>
      <c r="U2126" s="415"/>
      <c r="V2126" s="340"/>
      <c r="W2126" s="375"/>
      <c r="X2126" s="306"/>
      <c r="Y2126" s="307"/>
      <c r="Z2126" s="311"/>
      <c r="AA2126" s="341"/>
      <c r="AB2126" s="304"/>
      <c r="AC2126" s="351"/>
      <c r="AD2126" s="351"/>
      <c r="AE2126" s="360"/>
      <c r="AF2126" s="361"/>
      <c r="AG2126" s="351"/>
    </row>
    <row r="2127" spans="1:33" ht="15" hidden="1">
      <c r="A2127" s="76" t="s">
        <v>6912</v>
      </c>
      <c r="B2127" s="39" t="s">
        <v>4715</v>
      </c>
      <c r="C2127" s="63" t="s">
        <v>3249</v>
      </c>
      <c r="D2127" s="63" t="s">
        <v>2211</v>
      </c>
      <c r="E2127" s="63" t="s">
        <v>2116</v>
      </c>
      <c r="F2127" s="40" t="s">
        <v>2117</v>
      </c>
      <c r="G2127" s="42" t="s">
        <v>2107</v>
      </c>
      <c r="H2127" s="43" t="s">
        <v>1779</v>
      </c>
      <c r="I2127" s="277">
        <v>32996</v>
      </c>
      <c r="J2127" s="276">
        <v>4152</v>
      </c>
      <c r="K2127" s="279">
        <v>299</v>
      </c>
      <c r="L2127" s="170">
        <v>1415.12</v>
      </c>
      <c r="M2127" s="24">
        <f t="shared" si="225"/>
        <v>9.0617044000000004E-3</v>
      </c>
      <c r="N2127" s="24">
        <f t="shared" si="226"/>
        <v>2.6587283499999999E-2</v>
      </c>
      <c r="O2127" s="44">
        <f t="shared" si="227"/>
        <v>6.4582639999999998E-4</v>
      </c>
      <c r="P2127" s="20">
        <f t="shared" si="228"/>
        <v>96873</v>
      </c>
      <c r="Q2127" s="148"/>
      <c r="R2127" s="148"/>
      <c r="S2127" s="148"/>
      <c r="T2127" s="403"/>
      <c r="U2127" s="415"/>
      <c r="V2127" s="340"/>
      <c r="W2127" s="375"/>
      <c r="X2127" s="306"/>
      <c r="Y2127" s="307"/>
      <c r="Z2127" s="311"/>
      <c r="AA2127" s="341"/>
      <c r="AB2127" s="304"/>
      <c r="AC2127" s="351"/>
      <c r="AD2127" s="351"/>
      <c r="AE2127" s="360"/>
      <c r="AF2127" s="361"/>
      <c r="AG2127" s="351"/>
    </row>
    <row r="2128" spans="1:33" ht="15" hidden="1">
      <c r="A2128" s="76" t="s">
        <v>6913</v>
      </c>
      <c r="B2128" s="39" t="s">
        <v>4716</v>
      </c>
      <c r="C2128" s="63" t="s">
        <v>3249</v>
      </c>
      <c r="D2128" s="63" t="s">
        <v>2211</v>
      </c>
      <c r="E2128" s="63" t="s">
        <v>2115</v>
      </c>
      <c r="F2128" s="40" t="s">
        <v>2119</v>
      </c>
      <c r="G2128" s="42" t="s">
        <v>2108</v>
      </c>
      <c r="H2128" s="43" t="s">
        <v>1780</v>
      </c>
      <c r="I2128" s="277">
        <v>4331</v>
      </c>
      <c r="J2128" s="276">
        <v>623</v>
      </c>
      <c r="K2128" s="279">
        <v>190</v>
      </c>
      <c r="L2128" s="170">
        <v>1101.98</v>
      </c>
      <c r="M2128" s="24">
        <f t="shared" si="225"/>
        <v>4.3869775999999999E-2</v>
      </c>
      <c r="N2128" s="24">
        <f t="shared" si="226"/>
        <v>2.4801602900000001E-2</v>
      </c>
      <c r="O2128" s="44">
        <f t="shared" si="227"/>
        <v>6.0245069999999995E-4</v>
      </c>
      <c r="P2128" s="20">
        <f t="shared" si="228"/>
        <v>90367</v>
      </c>
      <c r="Q2128" s="148"/>
      <c r="R2128" s="148"/>
      <c r="S2128" s="148"/>
      <c r="T2128" s="403"/>
      <c r="U2128" s="415"/>
      <c r="V2128" s="340"/>
      <c r="W2128" s="375"/>
      <c r="X2128" s="306"/>
      <c r="Y2128" s="307"/>
      <c r="Z2128" s="311"/>
      <c r="AA2128" s="341"/>
      <c r="AB2128" s="304"/>
      <c r="AC2128" s="351"/>
      <c r="AD2128" s="351"/>
      <c r="AE2128" s="360"/>
      <c r="AF2128" s="361"/>
      <c r="AG2128" s="351"/>
    </row>
    <row r="2129" spans="1:33" ht="15" hidden="1">
      <c r="A2129" s="76" t="s">
        <v>6914</v>
      </c>
      <c r="B2129" s="39" t="s">
        <v>4717</v>
      </c>
      <c r="C2129" s="63" t="s">
        <v>3249</v>
      </c>
      <c r="D2129" s="63" t="s">
        <v>2211</v>
      </c>
      <c r="E2129" s="63" t="s">
        <v>2120</v>
      </c>
      <c r="F2129" s="40" t="s">
        <v>2119</v>
      </c>
      <c r="G2129" s="42" t="s">
        <v>2108</v>
      </c>
      <c r="H2129" s="43" t="s">
        <v>1781</v>
      </c>
      <c r="I2129" s="277">
        <v>5649</v>
      </c>
      <c r="J2129" s="276">
        <v>922</v>
      </c>
      <c r="K2129" s="279">
        <v>222</v>
      </c>
      <c r="L2129" s="170">
        <v>1117.1400000000001</v>
      </c>
      <c r="M2129" s="24">
        <f t="shared" si="225"/>
        <v>3.9298990899999997E-2</v>
      </c>
      <c r="N2129" s="24">
        <f t="shared" si="226"/>
        <v>3.2434313999999999E-2</v>
      </c>
      <c r="O2129" s="44">
        <f t="shared" si="227"/>
        <v>7.8785539999999999E-4</v>
      </c>
      <c r="P2129" s="20">
        <f t="shared" si="228"/>
        <v>118178</v>
      </c>
      <c r="Q2129" s="148"/>
      <c r="R2129" s="148"/>
      <c r="S2129" s="148"/>
      <c r="T2129" s="403"/>
      <c r="U2129" s="415"/>
      <c r="V2129" s="340"/>
      <c r="W2129" s="375"/>
      <c r="X2129" s="306"/>
      <c r="Y2129" s="307"/>
      <c r="Z2129" s="311"/>
      <c r="AA2129" s="341"/>
      <c r="AB2129" s="304"/>
      <c r="AC2129" s="351"/>
      <c r="AD2129" s="351"/>
      <c r="AE2129" s="360"/>
      <c r="AF2129" s="361"/>
      <c r="AG2129" s="351"/>
    </row>
    <row r="2130" spans="1:33" ht="15" hidden="1">
      <c r="A2130" s="76" t="s">
        <v>6915</v>
      </c>
      <c r="B2130" s="39" t="s">
        <v>4718</v>
      </c>
      <c r="C2130" s="63" t="s">
        <v>3249</v>
      </c>
      <c r="D2130" s="63" t="s">
        <v>2211</v>
      </c>
      <c r="E2130" s="63" t="s">
        <v>2122</v>
      </c>
      <c r="F2130" s="40" t="s">
        <v>2119</v>
      </c>
      <c r="G2130" s="42" t="s">
        <v>2108</v>
      </c>
      <c r="H2130" s="43" t="s">
        <v>1782</v>
      </c>
      <c r="I2130" s="277">
        <v>4485</v>
      </c>
      <c r="J2130" s="276">
        <v>655</v>
      </c>
      <c r="K2130" s="279">
        <v>125</v>
      </c>
      <c r="L2130" s="170">
        <v>1231.05</v>
      </c>
      <c r="M2130" s="24">
        <f t="shared" si="225"/>
        <v>2.7870679999999998E-2</v>
      </c>
      <c r="N2130" s="24">
        <f t="shared" si="226"/>
        <v>1.4829044600000001E-2</v>
      </c>
      <c r="O2130" s="44">
        <f t="shared" si="227"/>
        <v>3.602093E-4</v>
      </c>
      <c r="P2130" s="20">
        <f t="shared" si="228"/>
        <v>54031</v>
      </c>
      <c r="Q2130" s="148"/>
      <c r="R2130" s="148"/>
      <c r="S2130" s="148"/>
      <c r="T2130" s="403"/>
      <c r="U2130" s="415"/>
      <c r="V2130" s="340"/>
      <c r="W2130" s="375"/>
      <c r="X2130" s="306"/>
      <c r="Y2130" s="307"/>
      <c r="Z2130" s="311"/>
      <c r="AA2130" s="341"/>
      <c r="AB2130" s="304"/>
      <c r="AC2130" s="351"/>
      <c r="AD2130" s="351"/>
      <c r="AE2130" s="360"/>
      <c r="AF2130" s="361"/>
      <c r="AG2130" s="351"/>
    </row>
    <row r="2131" spans="1:33" ht="15" hidden="1">
      <c r="A2131" s="76" t="s">
        <v>6916</v>
      </c>
      <c r="B2131" s="39" t="s">
        <v>4719</v>
      </c>
      <c r="C2131" s="63" t="s">
        <v>3249</v>
      </c>
      <c r="D2131" s="63" t="s">
        <v>2211</v>
      </c>
      <c r="E2131" s="63" t="s">
        <v>2124</v>
      </c>
      <c r="F2131" s="40" t="s">
        <v>2119</v>
      </c>
      <c r="G2131" s="42" t="s">
        <v>2108</v>
      </c>
      <c r="H2131" s="43" t="s">
        <v>1783</v>
      </c>
      <c r="I2131" s="277">
        <v>6300</v>
      </c>
      <c r="J2131" s="276">
        <v>865</v>
      </c>
      <c r="K2131" s="279">
        <v>78</v>
      </c>
      <c r="L2131" s="170">
        <v>1321.77</v>
      </c>
      <c r="M2131" s="24">
        <f t="shared" si="225"/>
        <v>1.2380952299999999E-2</v>
      </c>
      <c r="N2131" s="24">
        <f t="shared" si="226"/>
        <v>8.1024109000000007E-3</v>
      </c>
      <c r="O2131" s="44">
        <f t="shared" si="227"/>
        <v>1.9681399999999999E-4</v>
      </c>
      <c r="P2131" s="20">
        <f t="shared" si="228"/>
        <v>29522</v>
      </c>
      <c r="Q2131" s="148"/>
      <c r="R2131" s="148"/>
      <c r="S2131" s="148"/>
      <c r="T2131" s="403"/>
      <c r="U2131" s="415"/>
      <c r="V2131" s="340"/>
      <c r="W2131" s="375"/>
      <c r="X2131" s="306"/>
      <c r="Y2131" s="307"/>
      <c r="Z2131" s="311"/>
      <c r="AA2131" s="341"/>
      <c r="AB2131" s="304"/>
      <c r="AC2131" s="351"/>
      <c r="AD2131" s="351"/>
      <c r="AE2131" s="360"/>
      <c r="AF2131" s="361"/>
      <c r="AG2131" s="351"/>
    </row>
    <row r="2132" spans="1:33" ht="15" hidden="1">
      <c r="A2132" s="76" t="s">
        <v>6917</v>
      </c>
      <c r="B2132" s="39" t="s">
        <v>4720</v>
      </c>
      <c r="C2132" s="63" t="s">
        <v>3249</v>
      </c>
      <c r="D2132" s="63" t="s">
        <v>2211</v>
      </c>
      <c r="E2132" s="63" t="s">
        <v>2126</v>
      </c>
      <c r="F2132" s="40">
        <v>3</v>
      </c>
      <c r="G2132" s="42" t="s">
        <v>2109</v>
      </c>
      <c r="H2132" s="43" t="s">
        <v>1784</v>
      </c>
      <c r="I2132" s="277">
        <v>5467</v>
      </c>
      <c r="J2132" s="276">
        <v>789</v>
      </c>
      <c r="K2132" s="279">
        <v>196</v>
      </c>
      <c r="L2132" s="170">
        <v>1049.8800000000001</v>
      </c>
      <c r="M2132" s="24">
        <f t="shared" si="225"/>
        <v>3.5851472400000001E-2</v>
      </c>
      <c r="N2132" s="24">
        <f t="shared" si="226"/>
        <v>2.69428998E-2</v>
      </c>
      <c r="O2132" s="44">
        <f t="shared" si="227"/>
        <v>6.5446459999999999E-4</v>
      </c>
      <c r="P2132" s="20">
        <f t="shared" si="228"/>
        <v>98169</v>
      </c>
      <c r="Q2132" s="148"/>
      <c r="R2132" s="148"/>
      <c r="S2132" s="148"/>
      <c r="T2132" s="403"/>
      <c r="U2132" s="415"/>
      <c r="V2132" s="340"/>
      <c r="W2132" s="375"/>
      <c r="X2132" s="306"/>
      <c r="Y2132" s="307"/>
      <c r="Z2132" s="311"/>
      <c r="AA2132" s="341"/>
      <c r="AB2132" s="304"/>
      <c r="AC2132" s="351"/>
      <c r="AD2132" s="351"/>
      <c r="AE2132" s="360"/>
      <c r="AF2132" s="361"/>
      <c r="AG2132" s="351"/>
    </row>
    <row r="2133" spans="1:33" ht="15" hidden="1">
      <c r="A2133" s="76" t="s">
        <v>6918</v>
      </c>
      <c r="B2133" s="39" t="s">
        <v>4721</v>
      </c>
      <c r="C2133" s="63" t="s">
        <v>3249</v>
      </c>
      <c r="D2133" s="63" t="s">
        <v>2211</v>
      </c>
      <c r="E2133" s="63" t="s">
        <v>2133</v>
      </c>
      <c r="F2133" s="40">
        <v>3</v>
      </c>
      <c r="G2133" s="42" t="s">
        <v>2109</v>
      </c>
      <c r="H2133" s="43" t="s">
        <v>1785</v>
      </c>
      <c r="I2133" s="277">
        <v>4975</v>
      </c>
      <c r="J2133" s="276">
        <v>716</v>
      </c>
      <c r="K2133" s="279">
        <v>159</v>
      </c>
      <c r="L2133" s="170">
        <v>1307.1400000000001</v>
      </c>
      <c r="M2133" s="24">
        <f t="shared" si="225"/>
        <v>3.1959798900000003E-2</v>
      </c>
      <c r="N2133" s="24">
        <f t="shared" si="226"/>
        <v>1.75063237E-2</v>
      </c>
      <c r="O2133" s="44">
        <f t="shared" si="227"/>
        <v>4.2524259999999998E-4</v>
      </c>
      <c r="P2133" s="20">
        <f t="shared" si="228"/>
        <v>63786</v>
      </c>
      <c r="Q2133" s="148"/>
      <c r="R2133" s="148"/>
      <c r="S2133" s="148"/>
      <c r="T2133" s="403"/>
      <c r="U2133" s="415"/>
      <c r="V2133" s="340"/>
      <c r="W2133" s="375"/>
      <c r="X2133" s="306"/>
      <c r="Y2133" s="307"/>
      <c r="Z2133" s="311"/>
      <c r="AA2133" s="341"/>
      <c r="AB2133" s="304"/>
      <c r="AC2133" s="351"/>
      <c r="AD2133" s="351"/>
      <c r="AE2133" s="360"/>
      <c r="AF2133" s="361"/>
      <c r="AG2133" s="351"/>
    </row>
    <row r="2134" spans="1:33" ht="15" hidden="1">
      <c r="A2134" s="76" t="s">
        <v>6919</v>
      </c>
      <c r="B2134" s="39" t="s">
        <v>4722</v>
      </c>
      <c r="C2134" s="63" t="s">
        <v>3249</v>
      </c>
      <c r="D2134" s="63" t="s">
        <v>2211</v>
      </c>
      <c r="E2134" s="63" t="s">
        <v>2157</v>
      </c>
      <c r="F2134" s="40">
        <v>3</v>
      </c>
      <c r="G2134" s="42" t="s">
        <v>2109</v>
      </c>
      <c r="H2134" s="43" t="s">
        <v>1786</v>
      </c>
      <c r="I2134" s="277">
        <v>24439</v>
      </c>
      <c r="J2134" s="276">
        <v>3468</v>
      </c>
      <c r="K2134" s="279">
        <v>432</v>
      </c>
      <c r="L2134" s="170">
        <v>1423.34</v>
      </c>
      <c r="M2134" s="24">
        <f t="shared" si="225"/>
        <v>1.7676664299999999E-2</v>
      </c>
      <c r="N2134" s="24">
        <f t="shared" si="226"/>
        <v>4.3069590999999997E-2</v>
      </c>
      <c r="O2134" s="44">
        <f t="shared" si="227"/>
        <v>1.0461947999999999E-3</v>
      </c>
      <c r="P2134" s="20">
        <f t="shared" si="228"/>
        <v>156929</v>
      </c>
      <c r="Q2134" s="148"/>
      <c r="R2134" s="148"/>
      <c r="S2134" s="148"/>
      <c r="T2134" s="403"/>
      <c r="U2134" s="415"/>
      <c r="V2134" s="340"/>
      <c r="W2134" s="375"/>
      <c r="X2134" s="306"/>
      <c r="Y2134" s="307"/>
      <c r="Z2134" s="311"/>
      <c r="AA2134" s="341"/>
      <c r="AB2134" s="304"/>
      <c r="AC2134" s="351"/>
      <c r="AD2134" s="351"/>
      <c r="AE2134" s="360"/>
      <c r="AF2134" s="361"/>
      <c r="AG2134" s="351"/>
    </row>
    <row r="2135" spans="1:33" ht="15" hidden="1">
      <c r="A2135" s="76" t="s">
        <v>6920</v>
      </c>
      <c r="B2135" s="39" t="s">
        <v>4723</v>
      </c>
      <c r="C2135" s="63" t="s">
        <v>3249</v>
      </c>
      <c r="D2135" s="63" t="s">
        <v>2211</v>
      </c>
      <c r="E2135" s="63" t="s">
        <v>2159</v>
      </c>
      <c r="F2135" s="40" t="s">
        <v>2119</v>
      </c>
      <c r="G2135" s="42" t="s">
        <v>2108</v>
      </c>
      <c r="H2135" s="43" t="s">
        <v>1779</v>
      </c>
      <c r="I2135" s="277">
        <v>16138</v>
      </c>
      <c r="J2135" s="276">
        <v>2435</v>
      </c>
      <c r="K2135" s="279">
        <v>311</v>
      </c>
      <c r="L2135" s="170">
        <v>1569.52</v>
      </c>
      <c r="M2135" s="24">
        <f t="shared" si="225"/>
        <v>1.92712851E-2</v>
      </c>
      <c r="N2135" s="24">
        <f t="shared" si="226"/>
        <v>2.9898044700000001E-2</v>
      </c>
      <c r="O2135" s="44">
        <f t="shared" si="227"/>
        <v>7.2624739999999999E-4</v>
      </c>
      <c r="P2135" s="20">
        <f t="shared" si="228"/>
        <v>108937</v>
      </c>
      <c r="Q2135" s="148"/>
      <c r="R2135" s="148"/>
      <c r="S2135" s="148"/>
      <c r="T2135" s="403"/>
      <c r="U2135" s="415"/>
      <c r="V2135" s="340"/>
      <c r="W2135" s="375"/>
      <c r="X2135" s="306"/>
      <c r="Y2135" s="307"/>
      <c r="Z2135" s="311"/>
      <c r="AA2135" s="341"/>
      <c r="AB2135" s="304"/>
      <c r="AC2135" s="351"/>
      <c r="AD2135" s="351"/>
      <c r="AE2135" s="360"/>
      <c r="AF2135" s="361"/>
      <c r="AG2135" s="351"/>
    </row>
    <row r="2136" spans="1:33" ht="15" hidden="1">
      <c r="A2136" s="76" t="s">
        <v>6921</v>
      </c>
      <c r="B2136" s="39" t="s">
        <v>4724</v>
      </c>
      <c r="C2136" s="63" t="s">
        <v>3249</v>
      </c>
      <c r="D2136" s="63" t="s">
        <v>2215</v>
      </c>
      <c r="E2136" s="63" t="s">
        <v>2116</v>
      </c>
      <c r="F2136" s="40">
        <v>3</v>
      </c>
      <c r="G2136" s="42" t="s">
        <v>2109</v>
      </c>
      <c r="H2136" s="43" t="s">
        <v>1787</v>
      </c>
      <c r="I2136" s="277">
        <v>11773</v>
      </c>
      <c r="J2136" s="276">
        <v>1711</v>
      </c>
      <c r="K2136" s="279">
        <v>472</v>
      </c>
      <c r="L2136" s="170">
        <v>914.33</v>
      </c>
      <c r="M2136" s="24">
        <f t="shared" ref="M2136:M2155" si="229" xml:space="preserve"> ROUNDDOWN(K2136/I2136,10)</f>
        <v>4.00917353E-2</v>
      </c>
      <c r="N2136" s="24">
        <f t="shared" ref="N2136:N2155" si="230">ROUNDDOWN(J2136*M2136/L2136,10)</f>
        <v>7.5024289999999993E-2</v>
      </c>
      <c r="O2136" s="44">
        <f t="shared" ref="O2136:O2155" si="231">ROUNDDOWN(N2136/$N$2499,10)</f>
        <v>1.8224000000000001E-3</v>
      </c>
      <c r="P2136" s="20">
        <f t="shared" si="228"/>
        <v>273360</v>
      </c>
      <c r="Q2136" s="148"/>
      <c r="R2136" s="148"/>
      <c r="S2136" s="148"/>
      <c r="T2136" s="403"/>
      <c r="U2136" s="415"/>
      <c r="V2136" s="340"/>
      <c r="W2136" s="375"/>
      <c r="X2136" s="306"/>
      <c r="Y2136" s="307"/>
      <c r="Z2136" s="311"/>
      <c r="AA2136" s="341"/>
      <c r="AB2136" s="304"/>
      <c r="AC2136" s="351"/>
      <c r="AD2136" s="351"/>
      <c r="AE2136" s="360"/>
      <c r="AF2136" s="361"/>
      <c r="AG2136" s="351"/>
    </row>
    <row r="2137" spans="1:33" ht="15" hidden="1">
      <c r="A2137" s="76" t="s">
        <v>6922</v>
      </c>
      <c r="B2137" s="39" t="s">
        <v>4725</v>
      </c>
      <c r="C2137" s="63" t="s">
        <v>3249</v>
      </c>
      <c r="D2137" s="63" t="s">
        <v>2215</v>
      </c>
      <c r="E2137" s="63" t="s">
        <v>2115</v>
      </c>
      <c r="F2137" s="40">
        <v>3</v>
      </c>
      <c r="G2137" s="42" t="s">
        <v>2109</v>
      </c>
      <c r="H2137" s="43" t="s">
        <v>1788</v>
      </c>
      <c r="I2137" s="277">
        <v>8973</v>
      </c>
      <c r="J2137" s="276">
        <v>1169</v>
      </c>
      <c r="K2137" s="279">
        <v>241</v>
      </c>
      <c r="L2137" s="170">
        <v>1759.89</v>
      </c>
      <c r="M2137" s="24">
        <f t="shared" si="229"/>
        <v>2.6858352799999999E-2</v>
      </c>
      <c r="N2137" s="24">
        <f t="shared" si="230"/>
        <v>1.7840555000000001E-2</v>
      </c>
      <c r="O2137" s="44">
        <f t="shared" si="231"/>
        <v>4.3336129999999999E-4</v>
      </c>
      <c r="P2137" s="20">
        <f t="shared" si="228"/>
        <v>65004</v>
      </c>
      <c r="Q2137" s="148"/>
      <c r="R2137" s="148"/>
      <c r="S2137" s="148"/>
      <c r="T2137" s="403"/>
      <c r="U2137" s="415"/>
      <c r="V2137" s="340"/>
      <c r="W2137" s="375"/>
      <c r="X2137" s="306"/>
      <c r="Y2137" s="307"/>
      <c r="Z2137" s="311"/>
      <c r="AA2137" s="341"/>
      <c r="AB2137" s="304"/>
      <c r="AC2137" s="351"/>
      <c r="AD2137" s="351"/>
      <c r="AE2137" s="360"/>
      <c r="AF2137" s="361"/>
      <c r="AG2137" s="351"/>
    </row>
    <row r="2138" spans="1:33" ht="15" hidden="1">
      <c r="A2138" s="76" t="s">
        <v>6923</v>
      </c>
      <c r="B2138" s="39" t="s">
        <v>4726</v>
      </c>
      <c r="C2138" s="63" t="s">
        <v>3249</v>
      </c>
      <c r="D2138" s="63" t="s">
        <v>2215</v>
      </c>
      <c r="E2138" s="63" t="s">
        <v>2120</v>
      </c>
      <c r="F2138" s="40">
        <v>3</v>
      </c>
      <c r="G2138" s="42" t="s">
        <v>2109</v>
      </c>
      <c r="H2138" s="43" t="s">
        <v>1789</v>
      </c>
      <c r="I2138" s="277">
        <v>27783</v>
      </c>
      <c r="J2138" s="276">
        <v>4009</v>
      </c>
      <c r="K2138" s="279">
        <v>545</v>
      </c>
      <c r="L2138" s="170">
        <v>1334.25</v>
      </c>
      <c r="M2138" s="24">
        <f t="shared" si="229"/>
        <v>1.9616312100000002E-2</v>
      </c>
      <c r="N2138" s="24">
        <f t="shared" si="230"/>
        <v>5.8940824500000003E-2</v>
      </c>
      <c r="O2138" s="44">
        <f t="shared" si="231"/>
        <v>1.4317198E-3</v>
      </c>
      <c r="P2138" s="20">
        <f t="shared" si="228"/>
        <v>214757</v>
      </c>
      <c r="Q2138" s="148"/>
      <c r="R2138" s="148"/>
      <c r="S2138" s="148"/>
      <c r="T2138" s="403"/>
      <c r="U2138" s="415"/>
      <c r="V2138" s="340"/>
      <c r="W2138" s="375"/>
      <c r="X2138" s="306"/>
      <c r="Y2138" s="307"/>
      <c r="Z2138" s="311"/>
      <c r="AA2138" s="341"/>
      <c r="AB2138" s="304"/>
      <c r="AC2138" s="351"/>
      <c r="AD2138" s="351"/>
      <c r="AE2138" s="360"/>
      <c r="AF2138" s="361"/>
      <c r="AG2138" s="351"/>
    </row>
    <row r="2139" spans="1:33" ht="15" hidden="1">
      <c r="A2139" s="76" t="s">
        <v>6924</v>
      </c>
      <c r="B2139" s="39" t="s">
        <v>4727</v>
      </c>
      <c r="C2139" s="63" t="s">
        <v>3249</v>
      </c>
      <c r="D2139" s="63" t="s">
        <v>2215</v>
      </c>
      <c r="E2139" s="63" t="s">
        <v>2122</v>
      </c>
      <c r="F2139" s="40">
        <v>3</v>
      </c>
      <c r="G2139" s="42" t="s">
        <v>2109</v>
      </c>
      <c r="H2139" s="43" t="s">
        <v>1790</v>
      </c>
      <c r="I2139" s="277">
        <v>8041</v>
      </c>
      <c r="J2139" s="276">
        <v>964</v>
      </c>
      <c r="K2139" s="279">
        <v>107</v>
      </c>
      <c r="L2139" s="170">
        <v>1435.51</v>
      </c>
      <c r="M2139" s="24">
        <f t="shared" si="229"/>
        <v>1.3306802600000001E-2</v>
      </c>
      <c r="N2139" s="24">
        <f t="shared" si="230"/>
        <v>8.9360281E-3</v>
      </c>
      <c r="O2139" s="44">
        <f t="shared" si="231"/>
        <v>2.1706319999999999E-4</v>
      </c>
      <c r="P2139" s="20">
        <f t="shared" si="228"/>
        <v>32559</v>
      </c>
      <c r="Q2139" s="148"/>
      <c r="R2139" s="148"/>
      <c r="S2139" s="148"/>
      <c r="T2139" s="403"/>
      <c r="U2139" s="415"/>
      <c r="V2139" s="340"/>
      <c r="W2139" s="375"/>
      <c r="X2139" s="306"/>
      <c r="Y2139" s="307"/>
      <c r="Z2139" s="311"/>
      <c r="AA2139" s="341"/>
      <c r="AB2139" s="304"/>
      <c r="AC2139" s="351"/>
      <c r="AD2139" s="351"/>
      <c r="AE2139" s="360"/>
      <c r="AF2139" s="361"/>
      <c r="AG2139" s="351"/>
    </row>
    <row r="2140" spans="1:33" ht="15" hidden="1">
      <c r="A2140" s="76" t="s">
        <v>6925</v>
      </c>
      <c r="B2140" s="39" t="s">
        <v>4728</v>
      </c>
      <c r="C2140" s="40" t="s">
        <v>3249</v>
      </c>
      <c r="D2140" s="40" t="s">
        <v>2222</v>
      </c>
      <c r="E2140" s="40" t="s">
        <v>2116</v>
      </c>
      <c r="F2140" s="40" t="s">
        <v>2117</v>
      </c>
      <c r="G2140" s="42" t="s">
        <v>2107</v>
      </c>
      <c r="H2140" s="43" t="s">
        <v>1791</v>
      </c>
      <c r="I2140" s="277">
        <v>23343</v>
      </c>
      <c r="J2140" s="276">
        <v>2794</v>
      </c>
      <c r="K2140" s="279">
        <v>271</v>
      </c>
      <c r="L2140" s="170">
        <v>1349.1</v>
      </c>
      <c r="M2140" s="24">
        <f t="shared" si="229"/>
        <v>1.1609476000000001E-2</v>
      </c>
      <c r="N2140" s="24">
        <f t="shared" si="230"/>
        <v>2.40433444E-2</v>
      </c>
      <c r="O2140" s="44">
        <f t="shared" si="231"/>
        <v>5.8403199999999995E-4</v>
      </c>
      <c r="P2140" s="20">
        <f t="shared" si="228"/>
        <v>87604</v>
      </c>
      <c r="Q2140" s="148"/>
      <c r="R2140" s="148"/>
      <c r="S2140" s="148"/>
      <c r="T2140" s="403"/>
      <c r="U2140" s="415"/>
      <c r="V2140" s="340"/>
      <c r="W2140" s="375"/>
      <c r="X2140" s="306"/>
      <c r="Y2140" s="307"/>
      <c r="Z2140" s="311"/>
      <c r="AA2140" s="341"/>
      <c r="AB2140" s="304"/>
      <c r="AC2140" s="351"/>
      <c r="AD2140" s="351"/>
      <c r="AE2140" s="360"/>
      <c r="AF2140" s="361"/>
      <c r="AG2140" s="351"/>
    </row>
    <row r="2141" spans="1:33" ht="15" hidden="1">
      <c r="A2141" s="76" t="s">
        <v>6926</v>
      </c>
      <c r="B2141" s="39" t="s">
        <v>4729</v>
      </c>
      <c r="C2141" s="63" t="s">
        <v>3249</v>
      </c>
      <c r="D2141" s="63" t="s">
        <v>2222</v>
      </c>
      <c r="E2141" s="63" t="s">
        <v>2115</v>
      </c>
      <c r="F2141" s="40" t="s">
        <v>2119</v>
      </c>
      <c r="G2141" s="42" t="s">
        <v>2108</v>
      </c>
      <c r="H2141" s="43" t="s">
        <v>1792</v>
      </c>
      <c r="I2141" s="277">
        <v>6547</v>
      </c>
      <c r="J2141" s="276">
        <v>935</v>
      </c>
      <c r="K2141" s="279">
        <v>222</v>
      </c>
      <c r="L2141" s="170">
        <v>1094.49</v>
      </c>
      <c r="M2141" s="24">
        <f t="shared" si="229"/>
        <v>3.3908660399999999E-2</v>
      </c>
      <c r="N2141" s="24">
        <f t="shared" si="230"/>
        <v>2.8967461900000002E-2</v>
      </c>
      <c r="O2141" s="44">
        <f t="shared" si="231"/>
        <v>7.0364280000000004E-4</v>
      </c>
      <c r="P2141" s="20">
        <f t="shared" si="228"/>
        <v>105546</v>
      </c>
      <c r="Q2141" s="148"/>
      <c r="R2141" s="148"/>
      <c r="S2141" s="148"/>
      <c r="T2141" s="403"/>
      <c r="U2141" s="415"/>
      <c r="V2141" s="340"/>
      <c r="W2141" s="375"/>
      <c r="X2141" s="306"/>
      <c r="Y2141" s="307"/>
      <c r="Z2141" s="311"/>
      <c r="AA2141" s="341"/>
      <c r="AB2141" s="304"/>
      <c r="AC2141" s="351"/>
      <c r="AD2141" s="351"/>
      <c r="AE2141" s="360"/>
      <c r="AF2141" s="361"/>
      <c r="AG2141" s="351"/>
    </row>
    <row r="2142" spans="1:33" ht="15" hidden="1">
      <c r="A2142" s="76" t="s">
        <v>6927</v>
      </c>
      <c r="B2142" s="39" t="s">
        <v>4730</v>
      </c>
      <c r="C2142" s="63" t="s">
        <v>3249</v>
      </c>
      <c r="D2142" s="63" t="s">
        <v>2222</v>
      </c>
      <c r="E2142" s="63" t="s">
        <v>2120</v>
      </c>
      <c r="F2142" s="40" t="s">
        <v>2119</v>
      </c>
      <c r="G2142" s="42" t="s">
        <v>2108</v>
      </c>
      <c r="H2142" s="43" t="s">
        <v>1793</v>
      </c>
      <c r="I2142" s="277">
        <v>3667</v>
      </c>
      <c r="J2142" s="276">
        <v>522</v>
      </c>
      <c r="K2142" s="279">
        <v>109</v>
      </c>
      <c r="L2142" s="170">
        <v>1939.71</v>
      </c>
      <c r="M2142" s="24">
        <f t="shared" si="229"/>
        <v>2.9724570400000001E-2</v>
      </c>
      <c r="N2142" s="24">
        <f t="shared" si="230"/>
        <v>7.9992502000000004E-3</v>
      </c>
      <c r="O2142" s="44">
        <f t="shared" si="231"/>
        <v>1.943081E-4</v>
      </c>
      <c r="P2142" s="20">
        <f t="shared" si="228"/>
        <v>29146</v>
      </c>
      <c r="Q2142" s="148"/>
      <c r="R2142" s="148"/>
      <c r="S2142" s="148"/>
      <c r="T2142" s="403"/>
      <c r="U2142" s="415"/>
      <c r="V2142" s="340"/>
      <c r="W2142" s="375"/>
      <c r="X2142" s="306"/>
      <c r="Y2142" s="307"/>
      <c r="Z2142" s="311"/>
      <c r="AA2142" s="341"/>
      <c r="AB2142" s="304"/>
      <c r="AC2142" s="351"/>
      <c r="AD2142" s="351"/>
      <c r="AE2142" s="360"/>
      <c r="AF2142" s="361"/>
      <c r="AG2142" s="351"/>
    </row>
    <row r="2143" spans="1:33" ht="15" hidden="1">
      <c r="A2143" s="76" t="s">
        <v>6928</v>
      </c>
      <c r="B2143" s="39" t="s">
        <v>4731</v>
      </c>
      <c r="C2143" s="63" t="s">
        <v>3249</v>
      </c>
      <c r="D2143" s="63" t="s">
        <v>2222</v>
      </c>
      <c r="E2143" s="63" t="s">
        <v>2122</v>
      </c>
      <c r="F2143" s="40">
        <v>3</v>
      </c>
      <c r="G2143" s="42" t="s">
        <v>2109</v>
      </c>
      <c r="H2143" s="43" t="s">
        <v>1794</v>
      </c>
      <c r="I2143" s="277">
        <v>5340</v>
      </c>
      <c r="J2143" s="276">
        <v>785</v>
      </c>
      <c r="K2143" s="279">
        <v>151</v>
      </c>
      <c r="L2143" s="170">
        <v>1518.06</v>
      </c>
      <c r="M2143" s="24">
        <f t="shared" si="229"/>
        <v>2.8277153499999999E-2</v>
      </c>
      <c r="N2143" s="24">
        <f t="shared" si="230"/>
        <v>1.46223242E-2</v>
      </c>
      <c r="O2143" s="44">
        <f t="shared" si="231"/>
        <v>3.5518790000000001E-4</v>
      </c>
      <c r="P2143" s="20">
        <f t="shared" si="228"/>
        <v>53278</v>
      </c>
      <c r="Q2143" s="148"/>
      <c r="R2143" s="148"/>
      <c r="S2143" s="148"/>
      <c r="T2143" s="403"/>
      <c r="U2143" s="415"/>
      <c r="V2143" s="340"/>
      <c r="W2143" s="375"/>
      <c r="X2143" s="306"/>
      <c r="Y2143" s="307"/>
      <c r="Z2143" s="311"/>
      <c r="AA2143" s="341"/>
      <c r="AB2143" s="304"/>
      <c r="AC2143" s="351"/>
      <c r="AD2143" s="351"/>
      <c r="AE2143" s="360"/>
      <c r="AF2143" s="361"/>
      <c r="AG2143" s="351"/>
    </row>
    <row r="2144" spans="1:33" ht="15" hidden="1">
      <c r="A2144" s="76" t="s">
        <v>6929</v>
      </c>
      <c r="B2144" s="39" t="s">
        <v>4732</v>
      </c>
      <c r="C2144" s="63" t="s">
        <v>3249</v>
      </c>
      <c r="D2144" s="63" t="s">
        <v>2222</v>
      </c>
      <c r="E2144" s="63" t="s">
        <v>2124</v>
      </c>
      <c r="F2144" s="40" t="s">
        <v>2119</v>
      </c>
      <c r="G2144" s="42" t="s">
        <v>2108</v>
      </c>
      <c r="H2144" s="43" t="s">
        <v>1795</v>
      </c>
      <c r="I2144" s="277">
        <v>5592</v>
      </c>
      <c r="J2144" s="276">
        <v>789</v>
      </c>
      <c r="K2144" s="279">
        <v>293</v>
      </c>
      <c r="L2144" s="170">
        <v>723.52</v>
      </c>
      <c r="M2144" s="24">
        <f t="shared" si="229"/>
        <v>5.2396280400000002E-2</v>
      </c>
      <c r="N2144" s="24">
        <f t="shared" si="230"/>
        <v>5.7138248000000003E-2</v>
      </c>
      <c r="O2144" s="44">
        <f t="shared" si="231"/>
        <v>1.3879337000000001E-3</v>
      </c>
      <c r="P2144" s="20">
        <f t="shared" si="228"/>
        <v>208190</v>
      </c>
      <c r="Q2144" s="148"/>
      <c r="R2144" s="148"/>
      <c r="S2144" s="148"/>
      <c r="T2144" s="403"/>
      <c r="U2144" s="415"/>
      <c r="V2144" s="340"/>
      <c r="W2144" s="375"/>
      <c r="X2144" s="306"/>
      <c r="Y2144" s="307"/>
      <c r="Z2144" s="311"/>
      <c r="AA2144" s="341"/>
      <c r="AB2144" s="304"/>
      <c r="AC2144" s="351"/>
      <c r="AD2144" s="351"/>
      <c r="AE2144" s="360"/>
      <c r="AF2144" s="361"/>
      <c r="AG2144" s="351"/>
    </row>
    <row r="2145" spans="1:33" ht="15" hidden="1">
      <c r="A2145" s="76" t="s">
        <v>6930</v>
      </c>
      <c r="B2145" s="39" t="s">
        <v>4733</v>
      </c>
      <c r="C2145" s="40" t="s">
        <v>3249</v>
      </c>
      <c r="D2145" s="40" t="s">
        <v>2222</v>
      </c>
      <c r="E2145" s="40" t="s">
        <v>2126</v>
      </c>
      <c r="F2145" s="40" t="s">
        <v>2119</v>
      </c>
      <c r="G2145" s="42" t="s">
        <v>2108</v>
      </c>
      <c r="H2145" s="43" t="s">
        <v>1791</v>
      </c>
      <c r="I2145" s="277">
        <v>12978</v>
      </c>
      <c r="J2145" s="276">
        <v>2166</v>
      </c>
      <c r="K2145" s="279">
        <v>331</v>
      </c>
      <c r="L2145" s="170">
        <v>1420.04</v>
      </c>
      <c r="M2145" s="24">
        <f t="shared" si="229"/>
        <v>2.5504700200000001E-2</v>
      </c>
      <c r="N2145" s="24">
        <f t="shared" si="230"/>
        <v>3.8902552399999998E-2</v>
      </c>
      <c r="O2145" s="44">
        <f t="shared" si="231"/>
        <v>9.4497410000000004E-4</v>
      </c>
      <c r="P2145" s="20">
        <f t="shared" si="228"/>
        <v>141746</v>
      </c>
      <c r="Q2145" s="148"/>
      <c r="R2145" s="148"/>
      <c r="S2145" s="148"/>
      <c r="T2145" s="403"/>
      <c r="U2145" s="415"/>
      <c r="V2145" s="340"/>
      <c r="W2145" s="375"/>
      <c r="X2145" s="306"/>
      <c r="Y2145" s="307"/>
      <c r="Z2145" s="311"/>
      <c r="AA2145" s="341"/>
      <c r="AB2145" s="304"/>
      <c r="AC2145" s="351"/>
      <c r="AD2145" s="351"/>
      <c r="AE2145" s="360"/>
      <c r="AF2145" s="361"/>
      <c r="AG2145" s="351"/>
    </row>
    <row r="2146" spans="1:33" ht="15" hidden="1">
      <c r="A2146" s="76" t="s">
        <v>6931</v>
      </c>
      <c r="B2146" s="39" t="s">
        <v>4734</v>
      </c>
      <c r="C2146" s="63" t="s">
        <v>3249</v>
      </c>
      <c r="D2146" s="63" t="s">
        <v>2222</v>
      </c>
      <c r="E2146" s="63" t="s">
        <v>2133</v>
      </c>
      <c r="F2146" s="40" t="s">
        <v>2119</v>
      </c>
      <c r="G2146" s="42" t="s">
        <v>2108</v>
      </c>
      <c r="H2146" s="43" t="s">
        <v>1767</v>
      </c>
      <c r="I2146" s="277">
        <v>5883</v>
      </c>
      <c r="J2146" s="276">
        <v>801</v>
      </c>
      <c r="K2146" s="279">
        <v>201</v>
      </c>
      <c r="L2146" s="170">
        <v>1373.48</v>
      </c>
      <c r="M2146" s="24">
        <f t="shared" si="229"/>
        <v>3.4166241700000002E-2</v>
      </c>
      <c r="N2146" s="24">
        <f t="shared" si="230"/>
        <v>1.99254154E-2</v>
      </c>
      <c r="O2146" s="44">
        <f t="shared" si="231"/>
        <v>4.8400420000000002E-4</v>
      </c>
      <c r="P2146" s="20">
        <f t="shared" si="228"/>
        <v>72600</v>
      </c>
      <c r="Q2146" s="148"/>
      <c r="R2146" s="148"/>
      <c r="S2146" s="148"/>
      <c r="T2146" s="403"/>
      <c r="U2146" s="415"/>
      <c r="V2146" s="340"/>
      <c r="W2146" s="375"/>
      <c r="X2146" s="306"/>
      <c r="Y2146" s="307"/>
      <c r="Z2146" s="311"/>
      <c r="AA2146" s="341"/>
      <c r="AB2146" s="304"/>
      <c r="AC2146" s="351"/>
      <c r="AD2146" s="351"/>
      <c r="AE2146" s="360"/>
      <c r="AF2146" s="361"/>
      <c r="AG2146" s="351"/>
    </row>
    <row r="2147" spans="1:33" ht="15" hidden="1">
      <c r="A2147" s="76" t="s">
        <v>6932</v>
      </c>
      <c r="B2147" s="39" t="s">
        <v>4735</v>
      </c>
      <c r="C2147" s="63" t="s">
        <v>3249</v>
      </c>
      <c r="D2147" s="63" t="s">
        <v>2222</v>
      </c>
      <c r="E2147" s="63" t="s">
        <v>2157</v>
      </c>
      <c r="F2147" s="40" t="s">
        <v>2119</v>
      </c>
      <c r="G2147" s="42" t="s">
        <v>2108</v>
      </c>
      <c r="H2147" s="43" t="s">
        <v>1796</v>
      </c>
      <c r="I2147" s="277">
        <v>6535</v>
      </c>
      <c r="J2147" s="276">
        <v>933</v>
      </c>
      <c r="K2147" s="279">
        <v>185</v>
      </c>
      <c r="L2147" s="170">
        <v>1479.14</v>
      </c>
      <c r="M2147" s="24">
        <f t="shared" si="229"/>
        <v>2.8309104799999998E-2</v>
      </c>
      <c r="N2147" s="24">
        <f t="shared" si="230"/>
        <v>1.78565888E-2</v>
      </c>
      <c r="O2147" s="44">
        <f t="shared" si="231"/>
        <v>4.337508E-4</v>
      </c>
      <c r="P2147" s="20">
        <f t="shared" si="228"/>
        <v>65062</v>
      </c>
      <c r="Q2147" s="148"/>
      <c r="R2147" s="148"/>
      <c r="S2147" s="148"/>
      <c r="T2147" s="403"/>
      <c r="U2147" s="415"/>
      <c r="V2147" s="340"/>
      <c r="W2147" s="375"/>
      <c r="X2147" s="306"/>
      <c r="Y2147" s="307"/>
      <c r="Z2147" s="311"/>
      <c r="AA2147" s="341"/>
      <c r="AB2147" s="304"/>
      <c r="AC2147" s="351"/>
      <c r="AD2147" s="351"/>
      <c r="AE2147" s="360"/>
      <c r="AF2147" s="361"/>
      <c r="AG2147" s="351"/>
    </row>
    <row r="2148" spans="1:33" ht="15" hidden="1">
      <c r="A2148" s="76" t="s">
        <v>6933</v>
      </c>
      <c r="B2148" s="39" t="s">
        <v>4736</v>
      </c>
      <c r="C2148" s="63" t="s">
        <v>3249</v>
      </c>
      <c r="D2148" s="63" t="s">
        <v>2228</v>
      </c>
      <c r="E2148" s="63" t="s">
        <v>2116</v>
      </c>
      <c r="F2148" s="40" t="s">
        <v>2119</v>
      </c>
      <c r="G2148" s="42" t="s">
        <v>2108</v>
      </c>
      <c r="H2148" s="43" t="s">
        <v>1797</v>
      </c>
      <c r="I2148" s="277">
        <v>3731</v>
      </c>
      <c r="J2148" s="276">
        <v>408</v>
      </c>
      <c r="K2148" s="279">
        <v>100</v>
      </c>
      <c r="L2148" s="170">
        <v>887.65</v>
      </c>
      <c r="M2148" s="24">
        <f t="shared" si="229"/>
        <v>2.6802465800000001E-2</v>
      </c>
      <c r="N2148" s="24">
        <f t="shared" si="230"/>
        <v>1.2319502099999999E-2</v>
      </c>
      <c r="O2148" s="44">
        <f t="shared" si="231"/>
        <v>2.9925049999999999E-4</v>
      </c>
      <c r="P2148" s="20">
        <f t="shared" si="228"/>
        <v>44887</v>
      </c>
      <c r="Q2148" s="148"/>
      <c r="R2148" s="148"/>
      <c r="S2148" s="148"/>
      <c r="T2148" s="403"/>
      <c r="U2148" s="415"/>
      <c r="V2148" s="340"/>
      <c r="W2148" s="375"/>
      <c r="X2148" s="306"/>
      <c r="Y2148" s="307"/>
      <c r="Z2148" s="311"/>
      <c r="AA2148" s="341"/>
      <c r="AB2148" s="304"/>
      <c r="AC2148" s="351"/>
      <c r="AD2148" s="351"/>
      <c r="AE2148" s="360"/>
      <c r="AF2148" s="361"/>
      <c r="AG2148" s="351"/>
    </row>
    <row r="2149" spans="1:33" ht="15" hidden="1">
      <c r="A2149" s="76" t="s">
        <v>6934</v>
      </c>
      <c r="B2149" s="39" t="s">
        <v>4737</v>
      </c>
      <c r="C2149" s="63" t="s">
        <v>3249</v>
      </c>
      <c r="D2149" s="63" t="s">
        <v>2228</v>
      </c>
      <c r="E2149" s="63" t="s">
        <v>2115</v>
      </c>
      <c r="F2149" s="40" t="s">
        <v>2119</v>
      </c>
      <c r="G2149" s="42" t="s">
        <v>2108</v>
      </c>
      <c r="H2149" s="43" t="s">
        <v>1798</v>
      </c>
      <c r="I2149" s="277">
        <v>2952</v>
      </c>
      <c r="J2149" s="276">
        <v>377</v>
      </c>
      <c r="K2149" s="279">
        <v>129</v>
      </c>
      <c r="L2149" s="170">
        <v>896.92</v>
      </c>
      <c r="M2149" s="24">
        <f t="shared" si="229"/>
        <v>4.3699186899999999E-2</v>
      </c>
      <c r="N2149" s="24">
        <f t="shared" si="230"/>
        <v>1.8367963000000001E-2</v>
      </c>
      <c r="O2149" s="44">
        <f t="shared" si="231"/>
        <v>4.461725E-4</v>
      </c>
      <c r="P2149" s="20">
        <f t="shared" si="228"/>
        <v>66925</v>
      </c>
      <c r="Q2149" s="148"/>
      <c r="R2149" s="148"/>
      <c r="S2149" s="148"/>
      <c r="T2149" s="403"/>
      <c r="U2149" s="415"/>
      <c r="V2149" s="340"/>
      <c r="W2149" s="375"/>
      <c r="X2149" s="306"/>
      <c r="Y2149" s="307"/>
      <c r="Z2149" s="311"/>
      <c r="AA2149" s="341"/>
      <c r="AB2149" s="304"/>
      <c r="AC2149" s="351"/>
      <c r="AD2149" s="351"/>
      <c r="AE2149" s="360"/>
      <c r="AF2149" s="361"/>
      <c r="AG2149" s="351"/>
    </row>
    <row r="2150" spans="1:33" ht="15" hidden="1">
      <c r="A2150" s="76" t="s">
        <v>6935</v>
      </c>
      <c r="B2150" s="39" t="s">
        <v>4738</v>
      </c>
      <c r="C2150" s="63" t="s">
        <v>3249</v>
      </c>
      <c r="D2150" s="63" t="s">
        <v>2228</v>
      </c>
      <c r="E2150" s="63" t="s">
        <v>2120</v>
      </c>
      <c r="F2150" s="40">
        <v>3</v>
      </c>
      <c r="G2150" s="42" t="s">
        <v>2109</v>
      </c>
      <c r="H2150" s="43" t="s">
        <v>1799</v>
      </c>
      <c r="I2150" s="277">
        <v>20225</v>
      </c>
      <c r="J2150" s="276">
        <v>3004</v>
      </c>
      <c r="K2150" s="279">
        <v>295</v>
      </c>
      <c r="L2150" s="170">
        <v>1277.8699999999999</v>
      </c>
      <c r="M2150" s="24">
        <f t="shared" si="229"/>
        <v>1.45859085E-2</v>
      </c>
      <c r="N2150" s="24">
        <f t="shared" si="230"/>
        <v>3.4288361900000001E-2</v>
      </c>
      <c r="O2150" s="44">
        <f t="shared" si="231"/>
        <v>8.3289170000000001E-4</v>
      </c>
      <c r="P2150" s="20">
        <f t="shared" si="228"/>
        <v>124933</v>
      </c>
      <c r="Q2150" s="148"/>
      <c r="R2150" s="148"/>
      <c r="S2150" s="148"/>
      <c r="T2150" s="403"/>
      <c r="U2150" s="415"/>
      <c r="V2150" s="340"/>
      <c r="W2150" s="375"/>
      <c r="X2150" s="306"/>
      <c r="Y2150" s="307"/>
      <c r="Z2150" s="311"/>
      <c r="AA2150" s="341"/>
      <c r="AB2150" s="304"/>
      <c r="AC2150" s="351"/>
      <c r="AD2150" s="351"/>
      <c r="AE2150" s="360"/>
      <c r="AF2150" s="361"/>
      <c r="AG2150" s="351"/>
    </row>
    <row r="2151" spans="1:33" ht="15" hidden="1">
      <c r="A2151" s="76" t="s">
        <v>6936</v>
      </c>
      <c r="B2151" s="39" t="s">
        <v>4739</v>
      </c>
      <c r="C2151" s="63" t="s">
        <v>3249</v>
      </c>
      <c r="D2151" s="63" t="s">
        <v>2234</v>
      </c>
      <c r="E2151" s="63" t="s">
        <v>2116</v>
      </c>
      <c r="F2151" s="40" t="s">
        <v>2119</v>
      </c>
      <c r="G2151" s="42" t="s">
        <v>2108</v>
      </c>
      <c r="H2151" s="43" t="s">
        <v>1800</v>
      </c>
      <c r="I2151" s="277">
        <v>2845</v>
      </c>
      <c r="J2151" s="276">
        <v>372</v>
      </c>
      <c r="K2151" s="279">
        <v>68</v>
      </c>
      <c r="L2151" s="170">
        <v>967.3</v>
      </c>
      <c r="M2151" s="24">
        <f t="shared" si="229"/>
        <v>2.3901581700000001E-2</v>
      </c>
      <c r="N2151" s="24">
        <f t="shared" si="230"/>
        <v>9.1919655999999992E-3</v>
      </c>
      <c r="O2151" s="44">
        <f t="shared" si="231"/>
        <v>2.232802E-4</v>
      </c>
      <c r="P2151" s="20">
        <f t="shared" si="228"/>
        <v>33492</v>
      </c>
      <c r="Q2151" s="148"/>
      <c r="R2151" s="148"/>
      <c r="S2151" s="148"/>
      <c r="T2151" s="403"/>
      <c r="U2151" s="415"/>
      <c r="V2151" s="340"/>
      <c r="W2151" s="375"/>
      <c r="X2151" s="306"/>
      <c r="Y2151" s="307"/>
      <c r="Z2151" s="311"/>
      <c r="AA2151" s="341"/>
      <c r="AB2151" s="304"/>
      <c r="AC2151" s="351"/>
      <c r="AD2151" s="351"/>
      <c r="AE2151" s="360"/>
      <c r="AF2151" s="361"/>
      <c r="AG2151" s="351"/>
    </row>
    <row r="2152" spans="1:33" ht="15" hidden="1">
      <c r="A2152" s="76" t="s">
        <v>6937</v>
      </c>
      <c r="B2152" s="39" t="s">
        <v>4740</v>
      </c>
      <c r="C2152" s="63" t="s">
        <v>3249</v>
      </c>
      <c r="D2152" s="63" t="s">
        <v>2234</v>
      </c>
      <c r="E2152" s="63" t="s">
        <v>2115</v>
      </c>
      <c r="F2152" s="40" t="s">
        <v>2119</v>
      </c>
      <c r="G2152" s="42" t="s">
        <v>2108</v>
      </c>
      <c r="H2152" s="43" t="s">
        <v>1801</v>
      </c>
      <c r="I2152" s="277">
        <v>3273</v>
      </c>
      <c r="J2152" s="276">
        <v>395</v>
      </c>
      <c r="K2152" s="279">
        <v>43</v>
      </c>
      <c r="L2152" s="170">
        <v>1091.3499999999999</v>
      </c>
      <c r="M2152" s="24">
        <f t="shared" si="229"/>
        <v>1.3137794E-2</v>
      </c>
      <c r="N2152" s="24">
        <f t="shared" si="230"/>
        <v>4.7550544E-3</v>
      </c>
      <c r="O2152" s="44">
        <f t="shared" si="231"/>
        <v>1.15504E-4</v>
      </c>
      <c r="P2152" s="20">
        <f t="shared" si="228"/>
        <v>17325</v>
      </c>
      <c r="Q2152" s="148"/>
      <c r="R2152" s="148"/>
      <c r="S2152" s="148"/>
      <c r="T2152" s="403"/>
      <c r="U2152" s="415"/>
      <c r="V2152" s="340"/>
      <c r="W2152" s="375"/>
      <c r="X2152" s="306"/>
      <c r="Y2152" s="307"/>
      <c r="Z2152" s="311"/>
      <c r="AA2152" s="341"/>
      <c r="AB2152" s="304"/>
      <c r="AC2152" s="351"/>
      <c r="AD2152" s="351"/>
      <c r="AE2152" s="360"/>
      <c r="AF2152" s="361"/>
      <c r="AG2152" s="351"/>
    </row>
    <row r="2153" spans="1:33" ht="15" hidden="1">
      <c r="A2153" s="76" t="s">
        <v>6938</v>
      </c>
      <c r="B2153" s="39" t="s">
        <v>4741</v>
      </c>
      <c r="C2153" s="63" t="s">
        <v>3249</v>
      </c>
      <c r="D2153" s="63" t="s">
        <v>2234</v>
      </c>
      <c r="E2153" s="63" t="s">
        <v>2120</v>
      </c>
      <c r="F2153" s="40">
        <v>3</v>
      </c>
      <c r="G2153" s="42" t="s">
        <v>2109</v>
      </c>
      <c r="H2153" s="43" t="s">
        <v>1802</v>
      </c>
      <c r="I2153" s="277">
        <v>16755</v>
      </c>
      <c r="J2153" s="276">
        <v>2095</v>
      </c>
      <c r="K2153" s="279">
        <v>206</v>
      </c>
      <c r="L2153" s="170">
        <v>1311.65</v>
      </c>
      <c r="M2153" s="24">
        <f t="shared" si="229"/>
        <v>1.22948373E-2</v>
      </c>
      <c r="N2153" s="24">
        <f t="shared" si="230"/>
        <v>1.96376199E-2</v>
      </c>
      <c r="O2153" s="44">
        <f t="shared" si="231"/>
        <v>4.7701349999999999E-4</v>
      </c>
      <c r="P2153" s="20">
        <f t="shared" si="228"/>
        <v>71552</v>
      </c>
      <c r="Q2153" s="148"/>
      <c r="R2153" s="148"/>
      <c r="S2153" s="148"/>
      <c r="T2153" s="403"/>
      <c r="U2153" s="415"/>
      <c r="V2153" s="340"/>
      <c r="W2153" s="375"/>
      <c r="X2153" s="306"/>
      <c r="Y2153" s="307"/>
      <c r="Z2153" s="311"/>
      <c r="AA2153" s="341"/>
      <c r="AB2153" s="304"/>
      <c r="AC2153" s="351"/>
      <c r="AD2153" s="351"/>
      <c r="AE2153" s="360"/>
      <c r="AF2153" s="361"/>
      <c r="AG2153" s="351"/>
    </row>
    <row r="2154" spans="1:33" ht="15" hidden="1">
      <c r="A2154" s="76" t="s">
        <v>6939</v>
      </c>
      <c r="B2154" s="39" t="s">
        <v>4742</v>
      </c>
      <c r="C2154" s="63" t="s">
        <v>3249</v>
      </c>
      <c r="D2154" s="63" t="s">
        <v>2292</v>
      </c>
      <c r="E2154" s="63" t="s">
        <v>2116</v>
      </c>
      <c r="F2154" s="40" t="s">
        <v>2117</v>
      </c>
      <c r="G2154" s="42" t="s">
        <v>2107</v>
      </c>
      <c r="H2154" s="43" t="s">
        <v>1803</v>
      </c>
      <c r="I2154" s="277">
        <v>120142</v>
      </c>
      <c r="J2154" s="276">
        <v>15033</v>
      </c>
      <c r="K2154" s="279">
        <v>1260</v>
      </c>
      <c r="L2154" s="170">
        <v>1586.35</v>
      </c>
      <c r="M2154" s="24">
        <f t="shared" si="229"/>
        <v>1.04875896E-2</v>
      </c>
      <c r="N2154" s="24">
        <f t="shared" si="230"/>
        <v>9.9385340200000005E-2</v>
      </c>
      <c r="O2154" s="44">
        <f t="shared" si="231"/>
        <v>2.4141494000000001E-3</v>
      </c>
      <c r="P2154" s="20">
        <f t="shared" si="228"/>
        <v>362122</v>
      </c>
      <c r="Q2154" s="148"/>
      <c r="R2154" s="148"/>
      <c r="S2154" s="148"/>
      <c r="T2154" s="403"/>
      <c r="U2154" s="415"/>
      <c r="V2154" s="340"/>
      <c r="W2154" s="375"/>
      <c r="X2154" s="306"/>
      <c r="Y2154" s="307"/>
      <c r="Z2154" s="311"/>
      <c r="AA2154" s="341"/>
      <c r="AB2154" s="304"/>
      <c r="AC2154" s="351"/>
      <c r="AD2154" s="351"/>
      <c r="AE2154" s="360"/>
      <c r="AF2154" s="361"/>
      <c r="AG2154" s="351"/>
    </row>
    <row r="2155" spans="1:33" ht="15.75" hidden="1" thickBot="1">
      <c r="A2155" s="98" t="s">
        <v>6940</v>
      </c>
      <c r="B2155" s="79" t="s">
        <v>4743</v>
      </c>
      <c r="C2155" s="109" t="s">
        <v>3249</v>
      </c>
      <c r="D2155" s="109" t="s">
        <v>2294</v>
      </c>
      <c r="E2155" s="109" t="s">
        <v>2116</v>
      </c>
      <c r="F2155" s="80" t="s">
        <v>2117</v>
      </c>
      <c r="G2155" s="81" t="s">
        <v>2107</v>
      </c>
      <c r="H2155" s="82" t="s">
        <v>1804</v>
      </c>
      <c r="I2155" s="278">
        <v>172362</v>
      </c>
      <c r="J2155" s="276">
        <v>21278</v>
      </c>
      <c r="K2155" s="279">
        <v>1071</v>
      </c>
      <c r="L2155" s="170">
        <v>2014.45</v>
      </c>
      <c r="M2155" s="84">
        <f t="shared" si="229"/>
        <v>6.2136665000000002E-3</v>
      </c>
      <c r="N2155" s="84">
        <f t="shared" si="230"/>
        <v>6.5632999400000003E-2</v>
      </c>
      <c r="O2155" s="85">
        <f t="shared" si="231"/>
        <v>1.5942781E-3</v>
      </c>
      <c r="P2155" s="20">
        <f t="shared" si="228"/>
        <v>239141</v>
      </c>
      <c r="Q2155" s="148"/>
      <c r="R2155" s="148"/>
      <c r="S2155" s="148"/>
      <c r="T2155" s="403"/>
      <c r="U2155" s="418"/>
      <c r="V2155" s="340"/>
      <c r="W2155" s="375"/>
      <c r="X2155" s="306"/>
      <c r="Y2155" s="307"/>
      <c r="Z2155" s="311"/>
      <c r="AA2155" s="341"/>
      <c r="AB2155" s="304"/>
      <c r="AC2155" s="351"/>
      <c r="AD2155" s="351"/>
      <c r="AE2155" s="360"/>
      <c r="AF2155" s="361"/>
      <c r="AG2155" s="351"/>
    </row>
    <row r="2156" spans="1:33" s="11" customFormat="1" ht="16.5" hidden="1" thickBot="1">
      <c r="A2156" s="107" t="s">
        <v>4983</v>
      </c>
      <c r="B2156" s="108"/>
      <c r="C2156" s="88">
        <v>28</v>
      </c>
      <c r="D2156" s="89" t="s">
        <v>1687</v>
      </c>
      <c r="E2156" s="90"/>
      <c r="F2156" s="90"/>
      <c r="G2156" s="91"/>
      <c r="H2156" s="92"/>
      <c r="I2156" s="93">
        <f>SUM(I2040:I2155)</f>
        <v>1428983</v>
      </c>
      <c r="J2156" s="93">
        <f>SUM(J2040:J2155)</f>
        <v>194756</v>
      </c>
      <c r="K2156" s="93">
        <f>SUM(K2040:K2155)</f>
        <v>24003</v>
      </c>
      <c r="L2156" s="94"/>
      <c r="M2156" s="94"/>
      <c r="N2156" s="94"/>
      <c r="O2156" s="96"/>
      <c r="P2156" s="97">
        <f>SUM(P2040:P2155)</f>
        <v>9899587</v>
      </c>
      <c r="Q2156" s="97"/>
      <c r="R2156" s="97"/>
      <c r="S2156" s="97"/>
      <c r="T2156" s="300"/>
      <c r="U2156" s="211"/>
      <c r="V2156" s="308"/>
      <c r="W2156" s="370"/>
      <c r="X2156" s="308"/>
      <c r="Y2156" s="308"/>
      <c r="Z2156" s="308"/>
      <c r="AA2156" s="308"/>
      <c r="AB2156" s="308"/>
      <c r="AC2156" s="364"/>
      <c r="AD2156" s="359"/>
      <c r="AE2156" s="359"/>
      <c r="AF2156" s="359"/>
      <c r="AG2156" s="359"/>
    </row>
    <row r="2157" spans="1:33" ht="15" hidden="1">
      <c r="A2157" s="99" t="s">
        <v>6941</v>
      </c>
      <c r="B2157" s="100" t="s">
        <v>4744</v>
      </c>
      <c r="C2157" s="101" t="s">
        <v>3266</v>
      </c>
      <c r="D2157" s="101" t="s">
        <v>2116</v>
      </c>
      <c r="E2157" s="101" t="s">
        <v>2116</v>
      </c>
      <c r="F2157" s="101" t="s">
        <v>2117</v>
      </c>
      <c r="G2157" s="102" t="s">
        <v>2107</v>
      </c>
      <c r="H2157" s="103" t="s">
        <v>1805</v>
      </c>
      <c r="I2157" s="280">
        <v>18684</v>
      </c>
      <c r="J2157" s="281">
        <v>2313</v>
      </c>
      <c r="K2157" s="284">
        <v>61</v>
      </c>
      <c r="L2157" s="170">
        <v>1450.64</v>
      </c>
      <c r="M2157" s="105">
        <f t="shared" ref="M2157:M2220" si="232" xml:space="preserve"> ROUNDDOWN(K2157/I2157,10)</f>
        <v>3.2648255E-3</v>
      </c>
      <c r="N2157" s="105">
        <f t="shared" ref="N2157:N2220" si="233">ROUNDDOWN(J2157*M2157/L2157,10)</f>
        <v>5.2056619000000002E-3</v>
      </c>
      <c r="O2157" s="106">
        <f t="shared" ref="O2157:O2220" si="234">ROUNDDOWN(N2157/$N$2499,10)</f>
        <v>1.2644960000000001E-4</v>
      </c>
      <c r="P2157" s="20">
        <f t="shared" si="228"/>
        <v>18967</v>
      </c>
      <c r="Q2157" s="149"/>
      <c r="R2157" s="149"/>
      <c r="S2157" s="149"/>
      <c r="T2157" s="405"/>
      <c r="U2157" s="419"/>
      <c r="V2157" s="304"/>
      <c r="W2157" s="371"/>
      <c r="X2157" s="306"/>
      <c r="Y2157" s="307"/>
      <c r="Z2157" s="311"/>
      <c r="AA2157" s="331"/>
      <c r="AB2157" s="304"/>
      <c r="AC2157" s="353"/>
      <c r="AD2157" s="351"/>
      <c r="AE2157" s="360"/>
      <c r="AF2157" s="361"/>
      <c r="AG2157" s="351"/>
    </row>
    <row r="2158" spans="1:33" ht="15" hidden="1">
      <c r="A2158" s="76" t="s">
        <v>6942</v>
      </c>
      <c r="B2158" s="39" t="s">
        <v>4745</v>
      </c>
      <c r="C2158" s="40" t="s">
        <v>3266</v>
      </c>
      <c r="D2158" s="40" t="s">
        <v>2116</v>
      </c>
      <c r="E2158" s="40" t="s">
        <v>2115</v>
      </c>
      <c r="F2158" s="40" t="s">
        <v>2119</v>
      </c>
      <c r="G2158" s="42" t="s">
        <v>2108</v>
      </c>
      <c r="H2158" s="43" t="s">
        <v>1806</v>
      </c>
      <c r="I2158" s="282">
        <v>8502</v>
      </c>
      <c r="J2158" s="281">
        <v>1265</v>
      </c>
      <c r="K2158" s="284">
        <v>35</v>
      </c>
      <c r="L2158" s="170">
        <v>1731.43</v>
      </c>
      <c r="M2158" s="24">
        <f t="shared" si="232"/>
        <v>4.1166783999999996E-3</v>
      </c>
      <c r="N2158" s="24">
        <f t="shared" si="233"/>
        <v>3.0076861999999999E-3</v>
      </c>
      <c r="O2158" s="44">
        <f t="shared" si="234"/>
        <v>7.30591E-5</v>
      </c>
      <c r="P2158" s="20">
        <f t="shared" si="228"/>
        <v>10958</v>
      </c>
      <c r="Q2158" s="150"/>
      <c r="R2158" s="150"/>
      <c r="S2158" s="150"/>
      <c r="T2158" s="406"/>
      <c r="U2158" s="415"/>
      <c r="V2158" s="304"/>
      <c r="W2158" s="371"/>
      <c r="X2158" s="306"/>
      <c r="Y2158" s="307"/>
      <c r="Z2158" s="311"/>
      <c r="AA2158" s="331"/>
      <c r="AB2158" s="304"/>
      <c r="AC2158" s="351"/>
      <c r="AD2158" s="351"/>
      <c r="AE2158" s="360"/>
      <c r="AF2158" s="361"/>
      <c r="AG2158" s="351"/>
    </row>
    <row r="2159" spans="1:33" ht="15" hidden="1">
      <c r="A2159" s="76" t="s">
        <v>6943</v>
      </c>
      <c r="B2159" s="39" t="s">
        <v>4746</v>
      </c>
      <c r="C2159" s="40" t="s">
        <v>3266</v>
      </c>
      <c r="D2159" s="40" t="s">
        <v>2116</v>
      </c>
      <c r="E2159" s="40" t="s">
        <v>2120</v>
      </c>
      <c r="F2159" s="40" t="s">
        <v>2119</v>
      </c>
      <c r="G2159" s="42" t="s">
        <v>2108</v>
      </c>
      <c r="H2159" s="43" t="s">
        <v>1805</v>
      </c>
      <c r="I2159" s="282">
        <v>6067</v>
      </c>
      <c r="J2159" s="281">
        <v>997</v>
      </c>
      <c r="K2159" s="284">
        <v>41</v>
      </c>
      <c r="L2159" s="170">
        <v>1915.88</v>
      </c>
      <c r="M2159" s="24">
        <f t="shared" si="232"/>
        <v>6.7578704000000002E-3</v>
      </c>
      <c r="N2159" s="24">
        <f t="shared" si="233"/>
        <v>3.5167112000000001E-3</v>
      </c>
      <c r="O2159" s="44">
        <f t="shared" si="234"/>
        <v>8.5423699999999993E-5</v>
      </c>
      <c r="P2159" s="20">
        <f t="shared" si="228"/>
        <v>12813</v>
      </c>
      <c r="Q2159" s="150"/>
      <c r="R2159" s="150"/>
      <c r="S2159" s="150"/>
      <c r="T2159" s="406"/>
      <c r="U2159" s="415"/>
      <c r="V2159" s="304"/>
      <c r="W2159" s="371"/>
      <c r="X2159" s="306"/>
      <c r="Y2159" s="307"/>
      <c r="Z2159" s="311"/>
      <c r="AA2159" s="331"/>
      <c r="AB2159" s="304"/>
      <c r="AC2159" s="351"/>
      <c r="AD2159" s="351"/>
      <c r="AE2159" s="360"/>
      <c r="AF2159" s="361"/>
      <c r="AG2159" s="351"/>
    </row>
    <row r="2160" spans="1:33" ht="15" hidden="1">
      <c r="A2160" s="76" t="s">
        <v>6944</v>
      </c>
      <c r="B2160" s="39" t="s">
        <v>4747</v>
      </c>
      <c r="C2160" s="40" t="s">
        <v>3266</v>
      </c>
      <c r="D2160" s="40" t="s">
        <v>2116</v>
      </c>
      <c r="E2160" s="40" t="s">
        <v>2122</v>
      </c>
      <c r="F2160" s="40">
        <v>3</v>
      </c>
      <c r="G2160" s="42" t="s">
        <v>2109</v>
      </c>
      <c r="H2160" s="43" t="s">
        <v>1807</v>
      </c>
      <c r="I2160" s="282">
        <v>6468</v>
      </c>
      <c r="J2160" s="281">
        <v>1053</v>
      </c>
      <c r="K2160" s="284">
        <v>116</v>
      </c>
      <c r="L2160" s="170">
        <v>2370.58</v>
      </c>
      <c r="M2160" s="24">
        <f t="shared" si="232"/>
        <v>1.7934446499999999E-2</v>
      </c>
      <c r="N2160" s="24">
        <f t="shared" si="233"/>
        <v>7.9663931E-3</v>
      </c>
      <c r="O2160" s="44">
        <f t="shared" si="234"/>
        <v>1.9351000000000001E-4</v>
      </c>
      <c r="P2160" s="20">
        <f t="shared" si="228"/>
        <v>29026</v>
      </c>
      <c r="Q2160" s="150"/>
      <c r="R2160" s="150"/>
      <c r="S2160" s="150"/>
      <c r="T2160" s="406"/>
      <c r="U2160" s="415"/>
      <c r="V2160" s="304"/>
      <c r="W2160" s="371"/>
      <c r="X2160" s="306"/>
      <c r="Y2160" s="307"/>
      <c r="Z2160" s="311"/>
      <c r="AA2160" s="331"/>
      <c r="AB2160" s="304"/>
      <c r="AC2160" s="351"/>
      <c r="AD2160" s="351"/>
      <c r="AE2160" s="360"/>
      <c r="AF2160" s="361"/>
      <c r="AG2160" s="351"/>
    </row>
    <row r="2161" spans="1:33" ht="15" hidden="1">
      <c r="A2161" s="76" t="s">
        <v>6945</v>
      </c>
      <c r="B2161" s="39" t="s">
        <v>4748</v>
      </c>
      <c r="C2161" s="40" t="s">
        <v>3266</v>
      </c>
      <c r="D2161" s="40" t="s">
        <v>2116</v>
      </c>
      <c r="E2161" s="40" t="s">
        <v>2124</v>
      </c>
      <c r="F2161" s="40">
        <v>3</v>
      </c>
      <c r="G2161" s="42" t="s">
        <v>2109</v>
      </c>
      <c r="H2161" s="43" t="s">
        <v>1808</v>
      </c>
      <c r="I2161" s="282">
        <v>7508</v>
      </c>
      <c r="J2161" s="281">
        <v>1186</v>
      </c>
      <c r="K2161" s="284">
        <v>96</v>
      </c>
      <c r="L2161" s="170">
        <v>1044.1600000000001</v>
      </c>
      <c r="M2161" s="24">
        <f t="shared" si="232"/>
        <v>1.27863612E-2</v>
      </c>
      <c r="N2161" s="24">
        <f t="shared" si="233"/>
        <v>1.45232764E-2</v>
      </c>
      <c r="O2161" s="44">
        <f t="shared" si="234"/>
        <v>3.52782E-4</v>
      </c>
      <c r="P2161" s="20">
        <f t="shared" si="228"/>
        <v>52917</v>
      </c>
      <c r="Q2161" s="150"/>
      <c r="R2161" s="150"/>
      <c r="S2161" s="150"/>
      <c r="T2161" s="406"/>
      <c r="U2161" s="415"/>
      <c r="V2161" s="304"/>
      <c r="W2161" s="371"/>
      <c r="X2161" s="306"/>
      <c r="Y2161" s="307"/>
      <c r="Z2161" s="311"/>
      <c r="AA2161" s="331"/>
      <c r="AB2161" s="304"/>
      <c r="AC2161" s="351"/>
      <c r="AD2161" s="351"/>
      <c r="AE2161" s="360"/>
      <c r="AF2161" s="361"/>
      <c r="AG2161" s="351"/>
    </row>
    <row r="2162" spans="1:33" ht="15" hidden="1">
      <c r="A2162" s="76" t="s">
        <v>6946</v>
      </c>
      <c r="B2162" s="39" t="s">
        <v>4749</v>
      </c>
      <c r="C2162" s="40" t="s">
        <v>3266</v>
      </c>
      <c r="D2162" s="40" t="s">
        <v>2115</v>
      </c>
      <c r="E2162" s="40" t="s">
        <v>2116</v>
      </c>
      <c r="F2162" s="40" t="s">
        <v>2117</v>
      </c>
      <c r="G2162" s="42" t="s">
        <v>2107</v>
      </c>
      <c r="H2162" s="43" t="s">
        <v>1809</v>
      </c>
      <c r="I2162" s="282">
        <v>10735</v>
      </c>
      <c r="J2162" s="281">
        <v>1373</v>
      </c>
      <c r="K2162" s="284">
        <v>58</v>
      </c>
      <c r="L2162" s="170">
        <v>2081.4299999999998</v>
      </c>
      <c r="M2162" s="24">
        <f t="shared" si="232"/>
        <v>5.4028877000000001E-3</v>
      </c>
      <c r="N2162" s="24">
        <f t="shared" si="233"/>
        <v>3.5639751000000001E-3</v>
      </c>
      <c r="O2162" s="44">
        <f t="shared" si="234"/>
        <v>8.6571799999999997E-5</v>
      </c>
      <c r="P2162" s="20">
        <f t="shared" si="228"/>
        <v>12985</v>
      </c>
      <c r="Q2162" s="150"/>
      <c r="R2162" s="150"/>
      <c r="S2162" s="150"/>
      <c r="T2162" s="406"/>
      <c r="U2162" s="415"/>
      <c r="V2162" s="304"/>
      <c r="W2162" s="371"/>
      <c r="X2162" s="306"/>
      <c r="Y2162" s="307"/>
      <c r="Z2162" s="311"/>
      <c r="AA2162" s="331"/>
      <c r="AB2162" s="304"/>
      <c r="AC2162" s="351"/>
      <c r="AD2162" s="351"/>
      <c r="AE2162" s="360"/>
      <c r="AF2162" s="361"/>
      <c r="AG2162" s="351"/>
    </row>
    <row r="2163" spans="1:33" ht="15" hidden="1">
      <c r="A2163" s="76" t="s">
        <v>6947</v>
      </c>
      <c r="B2163" s="39" t="s">
        <v>4750</v>
      </c>
      <c r="C2163" s="40" t="s">
        <v>3266</v>
      </c>
      <c r="D2163" s="40" t="s">
        <v>2115</v>
      </c>
      <c r="E2163" s="40" t="s">
        <v>2115</v>
      </c>
      <c r="F2163" s="40" t="s">
        <v>2119</v>
      </c>
      <c r="G2163" s="42" t="s">
        <v>2108</v>
      </c>
      <c r="H2163" s="43" t="s">
        <v>1809</v>
      </c>
      <c r="I2163" s="282">
        <v>11414</v>
      </c>
      <c r="J2163" s="281">
        <v>1838</v>
      </c>
      <c r="K2163" s="284">
        <v>150</v>
      </c>
      <c r="L2163" s="170">
        <v>1140.8599999999999</v>
      </c>
      <c r="M2163" s="24">
        <f t="shared" si="232"/>
        <v>1.31417557E-2</v>
      </c>
      <c r="N2163" s="24">
        <f t="shared" si="233"/>
        <v>2.1172226999999998E-2</v>
      </c>
      <c r="O2163" s="44">
        <f t="shared" si="234"/>
        <v>5.1429030000000003E-4</v>
      </c>
      <c r="P2163" s="20">
        <f t="shared" si="228"/>
        <v>77143</v>
      </c>
      <c r="Q2163" s="150"/>
      <c r="R2163" s="150"/>
      <c r="S2163" s="150"/>
      <c r="T2163" s="406"/>
      <c r="U2163" s="415"/>
      <c r="V2163" s="304"/>
      <c r="W2163" s="371"/>
      <c r="X2163" s="306"/>
      <c r="Y2163" s="307"/>
      <c r="Z2163" s="311"/>
      <c r="AA2163" s="331"/>
      <c r="AB2163" s="304"/>
      <c r="AC2163" s="351"/>
      <c r="AD2163" s="351"/>
      <c r="AE2163" s="360"/>
      <c r="AF2163" s="361"/>
      <c r="AG2163" s="351"/>
    </row>
    <row r="2164" spans="1:33" ht="15" hidden="1">
      <c r="A2164" s="76" t="s">
        <v>6948</v>
      </c>
      <c r="B2164" s="39" t="s">
        <v>4751</v>
      </c>
      <c r="C2164" s="40" t="s">
        <v>3266</v>
      </c>
      <c r="D2164" s="40" t="s">
        <v>2115</v>
      </c>
      <c r="E2164" s="40" t="s">
        <v>2120</v>
      </c>
      <c r="F2164" s="40" t="s">
        <v>2119</v>
      </c>
      <c r="G2164" s="42" t="s">
        <v>2108</v>
      </c>
      <c r="H2164" s="43" t="s">
        <v>1810</v>
      </c>
      <c r="I2164" s="282">
        <v>5844</v>
      </c>
      <c r="J2164" s="281">
        <v>861</v>
      </c>
      <c r="K2164" s="284">
        <v>67</v>
      </c>
      <c r="L2164" s="170">
        <v>1081.54</v>
      </c>
      <c r="M2164" s="24">
        <f t="shared" si="232"/>
        <v>1.1464750100000001E-2</v>
      </c>
      <c r="N2164" s="24">
        <f t="shared" si="233"/>
        <v>9.1269391999999998E-3</v>
      </c>
      <c r="O2164" s="44">
        <f t="shared" si="234"/>
        <v>2.2170060000000001E-4</v>
      </c>
      <c r="P2164" s="20">
        <f t="shared" si="228"/>
        <v>33255</v>
      </c>
      <c r="Q2164" s="150"/>
      <c r="R2164" s="150"/>
      <c r="S2164" s="150"/>
      <c r="T2164" s="406"/>
      <c r="U2164" s="415"/>
      <c r="V2164" s="304"/>
      <c r="W2164" s="371"/>
      <c r="X2164" s="306"/>
      <c r="Y2164" s="307"/>
      <c r="Z2164" s="311"/>
      <c r="AA2164" s="331"/>
      <c r="AB2164" s="304"/>
      <c r="AC2164" s="351"/>
      <c r="AD2164" s="351"/>
      <c r="AE2164" s="360"/>
      <c r="AF2164" s="361"/>
      <c r="AG2164" s="351"/>
    </row>
    <row r="2165" spans="1:33" ht="15" hidden="1">
      <c r="A2165" s="76" t="s">
        <v>6949</v>
      </c>
      <c r="B2165" s="39" t="s">
        <v>4752</v>
      </c>
      <c r="C2165" s="40" t="s">
        <v>3266</v>
      </c>
      <c r="D2165" s="40" t="s">
        <v>2115</v>
      </c>
      <c r="E2165" s="40" t="s">
        <v>2122</v>
      </c>
      <c r="F2165" s="40">
        <v>3</v>
      </c>
      <c r="G2165" s="42" t="s">
        <v>2109</v>
      </c>
      <c r="H2165" s="43" t="s">
        <v>1811</v>
      </c>
      <c r="I2165" s="282">
        <v>8749</v>
      </c>
      <c r="J2165" s="281">
        <v>1222</v>
      </c>
      <c r="K2165" s="284">
        <v>66</v>
      </c>
      <c r="L2165" s="170">
        <v>1256.33</v>
      </c>
      <c r="M2165" s="24">
        <f t="shared" si="232"/>
        <v>7.5437192E-3</v>
      </c>
      <c r="N2165" s="24">
        <f t="shared" si="233"/>
        <v>7.3375823000000001E-3</v>
      </c>
      <c r="O2165" s="44">
        <f t="shared" si="234"/>
        <v>1.782357E-4</v>
      </c>
      <c r="P2165" s="20">
        <f t="shared" si="228"/>
        <v>26735</v>
      </c>
      <c r="Q2165" s="150"/>
      <c r="R2165" s="150"/>
      <c r="S2165" s="150"/>
      <c r="T2165" s="406"/>
      <c r="U2165" s="415"/>
      <c r="V2165" s="304"/>
      <c r="W2165" s="371"/>
      <c r="X2165" s="306"/>
      <c r="Y2165" s="307"/>
      <c r="Z2165" s="311"/>
      <c r="AA2165" s="331"/>
      <c r="AB2165" s="304"/>
      <c r="AC2165" s="351"/>
      <c r="AD2165" s="351"/>
      <c r="AE2165" s="360"/>
      <c r="AF2165" s="361"/>
      <c r="AG2165" s="351"/>
    </row>
    <row r="2166" spans="1:33" ht="15" hidden="1">
      <c r="A2166" s="76" t="s">
        <v>6950</v>
      </c>
      <c r="B2166" s="39" t="s">
        <v>4753</v>
      </c>
      <c r="C2166" s="40" t="s">
        <v>3266</v>
      </c>
      <c r="D2166" s="40" t="s">
        <v>2115</v>
      </c>
      <c r="E2166" s="40" t="s">
        <v>2124</v>
      </c>
      <c r="F2166" s="40" t="s">
        <v>2119</v>
      </c>
      <c r="G2166" s="42" t="s">
        <v>2108</v>
      </c>
      <c r="H2166" s="43" t="s">
        <v>1812</v>
      </c>
      <c r="I2166" s="282">
        <v>7733</v>
      </c>
      <c r="J2166" s="281">
        <v>1262</v>
      </c>
      <c r="K2166" s="284">
        <v>84</v>
      </c>
      <c r="L2166" s="170">
        <v>1190.56</v>
      </c>
      <c r="M2166" s="24">
        <f t="shared" si="232"/>
        <v>1.08625371E-2</v>
      </c>
      <c r="N2166" s="24">
        <f t="shared" si="233"/>
        <v>1.15143477E-2</v>
      </c>
      <c r="O2166" s="44">
        <f t="shared" si="234"/>
        <v>2.7969270000000003E-4</v>
      </c>
      <c r="P2166" s="20">
        <f t="shared" si="228"/>
        <v>41953</v>
      </c>
      <c r="Q2166" s="150"/>
      <c r="R2166" s="150"/>
      <c r="S2166" s="150"/>
      <c r="T2166" s="406"/>
      <c r="U2166" s="415"/>
      <c r="V2166" s="304"/>
      <c r="W2166" s="371"/>
      <c r="X2166" s="306"/>
      <c r="Y2166" s="307"/>
      <c r="Z2166" s="311"/>
      <c r="AA2166" s="331"/>
      <c r="AB2166" s="304"/>
      <c r="AC2166" s="351"/>
      <c r="AD2166" s="351"/>
      <c r="AE2166" s="360"/>
      <c r="AF2166" s="361"/>
      <c r="AG2166" s="351"/>
    </row>
    <row r="2167" spans="1:33" ht="15" hidden="1">
      <c r="A2167" s="76" t="s">
        <v>6951</v>
      </c>
      <c r="B2167" s="39" t="s">
        <v>4754</v>
      </c>
      <c r="C2167" s="40" t="s">
        <v>3266</v>
      </c>
      <c r="D2167" s="40" t="s">
        <v>2115</v>
      </c>
      <c r="E2167" s="40" t="s">
        <v>2126</v>
      </c>
      <c r="F2167" s="40" t="s">
        <v>2119</v>
      </c>
      <c r="G2167" s="42" t="s">
        <v>2108</v>
      </c>
      <c r="H2167" s="43" t="s">
        <v>1813</v>
      </c>
      <c r="I2167" s="282">
        <v>6198</v>
      </c>
      <c r="J2167" s="281">
        <v>953</v>
      </c>
      <c r="K2167" s="284">
        <v>78</v>
      </c>
      <c r="L2167" s="170">
        <v>830.35</v>
      </c>
      <c r="M2167" s="24">
        <f t="shared" si="232"/>
        <v>1.2584704699999999E-2</v>
      </c>
      <c r="N2167" s="24">
        <f t="shared" si="233"/>
        <v>1.4443576200000001E-2</v>
      </c>
      <c r="O2167" s="44">
        <f t="shared" si="234"/>
        <v>3.5084599999999998E-4</v>
      </c>
      <c r="P2167" s="20">
        <f t="shared" si="228"/>
        <v>52626</v>
      </c>
      <c r="Q2167" s="150"/>
      <c r="R2167" s="150"/>
      <c r="S2167" s="150"/>
      <c r="T2167" s="406"/>
      <c r="U2167" s="415"/>
      <c r="V2167" s="304"/>
      <c r="W2167" s="371"/>
      <c r="X2167" s="306"/>
      <c r="Y2167" s="307"/>
      <c r="Z2167" s="311"/>
      <c r="AA2167" s="331"/>
      <c r="AB2167" s="304"/>
      <c r="AC2167" s="351"/>
      <c r="AD2167" s="351"/>
      <c r="AE2167" s="360"/>
      <c r="AF2167" s="361"/>
      <c r="AG2167" s="351"/>
    </row>
    <row r="2168" spans="1:33" ht="15" hidden="1">
      <c r="A2168" s="76" t="s">
        <v>6952</v>
      </c>
      <c r="B2168" s="39" t="s">
        <v>4755</v>
      </c>
      <c r="C2168" s="40" t="s">
        <v>3266</v>
      </c>
      <c r="D2168" s="40" t="s">
        <v>2115</v>
      </c>
      <c r="E2168" s="40" t="s">
        <v>2133</v>
      </c>
      <c r="F2168" s="40">
        <v>3</v>
      </c>
      <c r="G2168" s="42" t="s">
        <v>2109</v>
      </c>
      <c r="H2168" s="43" t="s">
        <v>1814</v>
      </c>
      <c r="I2168" s="282">
        <v>24354</v>
      </c>
      <c r="J2168" s="281">
        <v>3548</v>
      </c>
      <c r="K2168" s="284">
        <v>207</v>
      </c>
      <c r="L2168" s="170">
        <v>1471.24</v>
      </c>
      <c r="M2168" s="24">
        <f t="shared" si="232"/>
        <v>8.4996303999999995E-3</v>
      </c>
      <c r="N2168" s="24">
        <f t="shared" si="233"/>
        <v>2.0497463800000001E-2</v>
      </c>
      <c r="O2168" s="44">
        <f t="shared" si="234"/>
        <v>4.9789980000000005E-4</v>
      </c>
      <c r="P2168" s="20">
        <f t="shared" si="228"/>
        <v>74684</v>
      </c>
      <c r="Q2168" s="150"/>
      <c r="R2168" s="150"/>
      <c r="S2168" s="150"/>
      <c r="T2168" s="406"/>
      <c r="U2168" s="415"/>
      <c r="V2168" s="304"/>
      <c r="W2168" s="371"/>
      <c r="X2168" s="306"/>
      <c r="Y2168" s="307"/>
      <c r="Z2168" s="311"/>
      <c r="AA2168" s="331"/>
      <c r="AB2168" s="304"/>
      <c r="AC2168" s="351"/>
      <c r="AD2168" s="351"/>
      <c r="AE2168" s="360"/>
      <c r="AF2168" s="361"/>
      <c r="AG2168" s="351"/>
    </row>
    <row r="2169" spans="1:33" ht="15" hidden="1">
      <c r="A2169" s="76" t="s">
        <v>6953</v>
      </c>
      <c r="B2169" s="39" t="s">
        <v>4756</v>
      </c>
      <c r="C2169" s="40" t="s">
        <v>3266</v>
      </c>
      <c r="D2169" s="40" t="s">
        <v>2115</v>
      </c>
      <c r="E2169" s="40" t="s">
        <v>2157</v>
      </c>
      <c r="F2169" s="40">
        <v>3</v>
      </c>
      <c r="G2169" s="42" t="s">
        <v>2109</v>
      </c>
      <c r="H2169" s="43" t="s">
        <v>1815</v>
      </c>
      <c r="I2169" s="282">
        <v>12393</v>
      </c>
      <c r="J2169" s="281">
        <v>1700</v>
      </c>
      <c r="K2169" s="284">
        <v>142</v>
      </c>
      <c r="L2169" s="170">
        <v>1308.27</v>
      </c>
      <c r="M2169" s="24">
        <f t="shared" si="232"/>
        <v>1.14580811E-2</v>
      </c>
      <c r="N2169" s="24">
        <f t="shared" si="233"/>
        <v>1.4888927999999999E-2</v>
      </c>
      <c r="O2169" s="44">
        <f t="shared" si="234"/>
        <v>3.6166390000000001E-4</v>
      </c>
      <c r="P2169" s="20">
        <f t="shared" si="228"/>
        <v>54249</v>
      </c>
      <c r="Q2169" s="150"/>
      <c r="R2169" s="150"/>
      <c r="S2169" s="150"/>
      <c r="T2169" s="406"/>
      <c r="U2169" s="415"/>
      <c r="V2169" s="304"/>
      <c r="W2169" s="371"/>
      <c r="X2169" s="306"/>
      <c r="Y2169" s="307"/>
      <c r="Z2169" s="311"/>
      <c r="AA2169" s="331"/>
      <c r="AB2169" s="304"/>
      <c r="AC2169" s="351"/>
      <c r="AD2169" s="351"/>
      <c r="AE2169" s="360"/>
      <c r="AF2169" s="361"/>
      <c r="AG2169" s="351"/>
    </row>
    <row r="2170" spans="1:33" ht="15" hidden="1">
      <c r="A2170" s="76" t="s">
        <v>6954</v>
      </c>
      <c r="B2170" s="39" t="s">
        <v>4757</v>
      </c>
      <c r="C2170" s="40" t="s">
        <v>3266</v>
      </c>
      <c r="D2170" s="40" t="s">
        <v>2120</v>
      </c>
      <c r="E2170" s="40" t="s">
        <v>2116</v>
      </c>
      <c r="F2170" s="40" t="s">
        <v>2117</v>
      </c>
      <c r="G2170" s="42" t="s">
        <v>2107</v>
      </c>
      <c r="H2170" s="43" t="s">
        <v>1816</v>
      </c>
      <c r="I2170" s="282">
        <v>68479</v>
      </c>
      <c r="J2170" s="281">
        <v>8921</v>
      </c>
      <c r="K2170" s="284">
        <v>284</v>
      </c>
      <c r="L2170" s="170">
        <v>1418.68</v>
      </c>
      <c r="M2170" s="24">
        <f t="shared" si="232"/>
        <v>4.1472567999999996E-3</v>
      </c>
      <c r="N2170" s="24">
        <f t="shared" si="233"/>
        <v>2.6078945100000001E-2</v>
      </c>
      <c r="O2170" s="44">
        <f t="shared" si="234"/>
        <v>6.3347839999999996E-4</v>
      </c>
      <c r="P2170" s="20">
        <f t="shared" si="228"/>
        <v>95021</v>
      </c>
      <c r="Q2170" s="150"/>
      <c r="R2170" s="150"/>
      <c r="S2170" s="150"/>
      <c r="T2170" s="406"/>
      <c r="U2170" s="415"/>
      <c r="V2170" s="304"/>
      <c r="W2170" s="371"/>
      <c r="X2170" s="306"/>
      <c r="Y2170" s="307"/>
      <c r="Z2170" s="311"/>
      <c r="AA2170" s="331"/>
      <c r="AB2170" s="304"/>
      <c r="AC2170" s="351"/>
      <c r="AD2170" s="351"/>
      <c r="AE2170" s="360"/>
      <c r="AF2170" s="361"/>
      <c r="AG2170" s="351"/>
    </row>
    <row r="2171" spans="1:33" ht="15" hidden="1">
      <c r="A2171" s="76" t="s">
        <v>6955</v>
      </c>
      <c r="B2171" s="39" t="s">
        <v>4758</v>
      </c>
      <c r="C2171" s="40" t="s">
        <v>3266</v>
      </c>
      <c r="D2171" s="40" t="s">
        <v>2120</v>
      </c>
      <c r="E2171" s="40" t="s">
        <v>2115</v>
      </c>
      <c r="F2171" s="40">
        <v>3</v>
      </c>
      <c r="G2171" s="42" t="s">
        <v>2109</v>
      </c>
      <c r="H2171" s="43" t="s">
        <v>1817</v>
      </c>
      <c r="I2171" s="282">
        <v>7359</v>
      </c>
      <c r="J2171" s="281">
        <v>1130</v>
      </c>
      <c r="K2171" s="284">
        <v>73</v>
      </c>
      <c r="L2171" s="170">
        <v>1528.8</v>
      </c>
      <c r="M2171" s="24">
        <f t="shared" si="232"/>
        <v>9.9198259999999996E-3</v>
      </c>
      <c r="N2171" s="24">
        <f t="shared" si="233"/>
        <v>7.3321580999999997E-3</v>
      </c>
      <c r="O2171" s="44">
        <f t="shared" si="234"/>
        <v>1.7810389999999999E-4</v>
      </c>
      <c r="P2171" s="20">
        <f t="shared" si="228"/>
        <v>26715</v>
      </c>
      <c r="Q2171" s="150"/>
      <c r="R2171" s="150"/>
      <c r="S2171" s="150"/>
      <c r="T2171" s="406"/>
      <c r="U2171" s="415"/>
      <c r="V2171" s="304"/>
      <c r="W2171" s="371"/>
      <c r="X2171" s="306"/>
      <c r="Y2171" s="307"/>
      <c r="Z2171" s="311"/>
      <c r="AA2171" s="331"/>
      <c r="AB2171" s="304"/>
      <c r="AC2171" s="351"/>
      <c r="AD2171" s="351"/>
      <c r="AE2171" s="360"/>
      <c r="AF2171" s="361"/>
      <c r="AG2171" s="351"/>
    </row>
    <row r="2172" spans="1:33" ht="15" hidden="1">
      <c r="A2172" s="76" t="s">
        <v>6956</v>
      </c>
      <c r="B2172" s="39" t="s">
        <v>4759</v>
      </c>
      <c r="C2172" s="40" t="s">
        <v>3266</v>
      </c>
      <c r="D2172" s="40" t="s">
        <v>2120</v>
      </c>
      <c r="E2172" s="40" t="s">
        <v>2120</v>
      </c>
      <c r="F2172" s="40" t="s">
        <v>2119</v>
      </c>
      <c r="G2172" s="42" t="s">
        <v>2108</v>
      </c>
      <c r="H2172" s="43" t="s">
        <v>1816</v>
      </c>
      <c r="I2172" s="282">
        <v>11951</v>
      </c>
      <c r="J2172" s="281">
        <v>2115</v>
      </c>
      <c r="K2172" s="284">
        <v>21</v>
      </c>
      <c r="L2172" s="170">
        <v>1760.66</v>
      </c>
      <c r="M2172" s="24">
        <f t="shared" si="232"/>
        <v>1.7571751E-3</v>
      </c>
      <c r="N2172" s="24">
        <f t="shared" si="233"/>
        <v>2.1108136999999998E-3</v>
      </c>
      <c r="O2172" s="44">
        <f t="shared" si="234"/>
        <v>5.1273300000000003E-5</v>
      </c>
      <c r="P2172" s="20">
        <f t="shared" si="228"/>
        <v>7690</v>
      </c>
      <c r="Q2172" s="150"/>
      <c r="R2172" s="150"/>
      <c r="S2172" s="150"/>
      <c r="T2172" s="406"/>
      <c r="U2172" s="415"/>
      <c r="V2172" s="304"/>
      <c r="W2172" s="371"/>
      <c r="X2172" s="306"/>
      <c r="Y2172" s="307"/>
      <c r="Z2172" s="311"/>
      <c r="AA2172" s="331"/>
      <c r="AB2172" s="304"/>
      <c r="AC2172" s="351"/>
      <c r="AD2172" s="351"/>
      <c r="AE2172" s="360"/>
      <c r="AF2172" s="361"/>
      <c r="AG2172" s="351"/>
    </row>
    <row r="2173" spans="1:33" ht="15" hidden="1">
      <c r="A2173" s="76" t="s">
        <v>6957</v>
      </c>
      <c r="B2173" s="39" t="s">
        <v>4760</v>
      </c>
      <c r="C2173" s="40" t="s">
        <v>3266</v>
      </c>
      <c r="D2173" s="40" t="s">
        <v>2120</v>
      </c>
      <c r="E2173" s="40" t="s">
        <v>2122</v>
      </c>
      <c r="F2173" s="40" t="s">
        <v>2119</v>
      </c>
      <c r="G2173" s="42" t="s">
        <v>2108</v>
      </c>
      <c r="H2173" s="43" t="s">
        <v>1818</v>
      </c>
      <c r="I2173" s="282">
        <v>5415</v>
      </c>
      <c r="J2173" s="281">
        <v>801</v>
      </c>
      <c r="K2173" s="284">
        <v>71</v>
      </c>
      <c r="L2173" s="170">
        <v>1669.65</v>
      </c>
      <c r="M2173" s="24">
        <f t="shared" si="232"/>
        <v>1.31117266E-2</v>
      </c>
      <c r="N2173" s="24">
        <f t="shared" si="233"/>
        <v>6.2902362000000003E-3</v>
      </c>
      <c r="O2173" s="44">
        <f t="shared" si="234"/>
        <v>1.5279479999999999E-4</v>
      </c>
      <c r="P2173" s="20">
        <f t="shared" si="228"/>
        <v>22919</v>
      </c>
      <c r="Q2173" s="150"/>
      <c r="R2173" s="150"/>
      <c r="S2173" s="150"/>
      <c r="T2173" s="406"/>
      <c r="U2173" s="415"/>
      <c r="V2173" s="304"/>
      <c r="W2173" s="371"/>
      <c r="X2173" s="306"/>
      <c r="Y2173" s="307"/>
      <c r="Z2173" s="311"/>
      <c r="AA2173" s="331"/>
      <c r="AB2173" s="304"/>
      <c r="AC2173" s="351"/>
      <c r="AD2173" s="351"/>
      <c r="AE2173" s="360"/>
      <c r="AF2173" s="361"/>
      <c r="AG2173" s="351"/>
    </row>
    <row r="2174" spans="1:33" ht="15" hidden="1">
      <c r="A2174" s="76" t="s">
        <v>6958</v>
      </c>
      <c r="B2174" s="39" t="s">
        <v>4761</v>
      </c>
      <c r="C2174" s="40" t="s">
        <v>3266</v>
      </c>
      <c r="D2174" s="40" t="s">
        <v>2120</v>
      </c>
      <c r="E2174" s="40" t="s">
        <v>2124</v>
      </c>
      <c r="F2174" s="40">
        <v>3</v>
      </c>
      <c r="G2174" s="42" t="s">
        <v>2109</v>
      </c>
      <c r="H2174" s="43" t="s">
        <v>1819</v>
      </c>
      <c r="I2174" s="282">
        <v>7503</v>
      </c>
      <c r="J2174" s="281">
        <v>1117</v>
      </c>
      <c r="K2174" s="284">
        <v>84</v>
      </c>
      <c r="L2174" s="170">
        <v>1343.61</v>
      </c>
      <c r="M2174" s="24">
        <f t="shared" si="232"/>
        <v>1.1195521700000001E-2</v>
      </c>
      <c r="N2174" s="24">
        <f t="shared" si="233"/>
        <v>9.3073120999999995E-3</v>
      </c>
      <c r="O2174" s="44">
        <f t="shared" si="234"/>
        <v>2.2608200000000001E-4</v>
      </c>
      <c r="P2174" s="20">
        <f t="shared" si="228"/>
        <v>33912</v>
      </c>
      <c r="Q2174" s="150"/>
      <c r="R2174" s="150"/>
      <c r="S2174" s="150"/>
      <c r="T2174" s="406"/>
      <c r="U2174" s="415"/>
      <c r="V2174" s="304"/>
      <c r="W2174" s="371"/>
      <c r="X2174" s="306"/>
      <c r="Y2174" s="307"/>
      <c r="Z2174" s="311"/>
      <c r="AA2174" s="331"/>
      <c r="AB2174" s="304"/>
      <c r="AC2174" s="351"/>
      <c r="AD2174" s="351"/>
      <c r="AE2174" s="360"/>
      <c r="AF2174" s="361"/>
      <c r="AG2174" s="351"/>
    </row>
    <row r="2175" spans="1:33" ht="15" hidden="1">
      <c r="A2175" s="76" t="s">
        <v>6959</v>
      </c>
      <c r="B2175" s="39" t="s">
        <v>4762</v>
      </c>
      <c r="C2175" s="40" t="s">
        <v>3266</v>
      </c>
      <c r="D2175" s="40" t="s">
        <v>2120</v>
      </c>
      <c r="E2175" s="40" t="s">
        <v>2126</v>
      </c>
      <c r="F2175" s="40" t="s">
        <v>2119</v>
      </c>
      <c r="G2175" s="42" t="s">
        <v>2108</v>
      </c>
      <c r="H2175" s="43" t="s">
        <v>1820</v>
      </c>
      <c r="I2175" s="282">
        <v>6664</v>
      </c>
      <c r="J2175" s="281">
        <v>1162</v>
      </c>
      <c r="K2175" s="284">
        <v>34</v>
      </c>
      <c r="L2175" s="170">
        <v>1378.11</v>
      </c>
      <c r="M2175" s="24">
        <f t="shared" si="232"/>
        <v>5.1020407999999998E-3</v>
      </c>
      <c r="N2175" s="24">
        <f t="shared" si="233"/>
        <v>4.3019579999999998E-3</v>
      </c>
      <c r="O2175" s="44">
        <f t="shared" si="234"/>
        <v>1.04498E-4</v>
      </c>
      <c r="P2175" s="20">
        <f t="shared" si="228"/>
        <v>15674</v>
      </c>
      <c r="Q2175" s="150"/>
      <c r="R2175" s="150"/>
      <c r="S2175" s="150"/>
      <c r="T2175" s="406"/>
      <c r="U2175" s="415"/>
      <c r="V2175" s="304"/>
      <c r="W2175" s="371"/>
      <c r="X2175" s="306"/>
      <c r="Y2175" s="307"/>
      <c r="Z2175" s="311"/>
      <c r="AA2175" s="331"/>
      <c r="AB2175" s="304"/>
      <c r="AC2175" s="351"/>
      <c r="AD2175" s="351"/>
      <c r="AE2175" s="360"/>
      <c r="AF2175" s="361"/>
      <c r="AG2175" s="351"/>
    </row>
    <row r="2176" spans="1:33" ht="15" hidden="1">
      <c r="A2176" s="76" t="s">
        <v>6960</v>
      </c>
      <c r="B2176" s="39" t="s">
        <v>4763</v>
      </c>
      <c r="C2176" s="40" t="s">
        <v>3266</v>
      </c>
      <c r="D2176" s="40" t="s">
        <v>2120</v>
      </c>
      <c r="E2176" s="40" t="s">
        <v>2133</v>
      </c>
      <c r="F2176" s="40" t="s">
        <v>2119</v>
      </c>
      <c r="G2176" s="42" t="s">
        <v>2108</v>
      </c>
      <c r="H2176" s="43" t="s">
        <v>1821</v>
      </c>
      <c r="I2176" s="282">
        <v>4051</v>
      </c>
      <c r="J2176" s="281">
        <v>661</v>
      </c>
      <c r="K2176" s="284">
        <v>43</v>
      </c>
      <c r="L2176" s="170">
        <v>1192.8399999999999</v>
      </c>
      <c r="M2176" s="24">
        <f t="shared" si="232"/>
        <v>1.0614663E-2</v>
      </c>
      <c r="N2176" s="24">
        <f t="shared" si="233"/>
        <v>5.8820061E-3</v>
      </c>
      <c r="O2176" s="44">
        <f t="shared" si="234"/>
        <v>1.428786E-4</v>
      </c>
      <c r="P2176" s="20">
        <f t="shared" si="228"/>
        <v>21431</v>
      </c>
      <c r="Q2176" s="150"/>
      <c r="R2176" s="150"/>
      <c r="S2176" s="150"/>
      <c r="T2176" s="406"/>
      <c r="U2176" s="415"/>
      <c r="V2176" s="304"/>
      <c r="W2176" s="371"/>
      <c r="X2176" s="306"/>
      <c r="Y2176" s="307"/>
      <c r="Z2176" s="311"/>
      <c r="AA2176" s="331"/>
      <c r="AB2176" s="304"/>
      <c r="AC2176" s="351"/>
      <c r="AD2176" s="351"/>
      <c r="AE2176" s="360"/>
      <c r="AF2176" s="361"/>
      <c r="AG2176" s="351"/>
    </row>
    <row r="2177" spans="1:33" ht="15" hidden="1">
      <c r="A2177" s="76" t="s">
        <v>6961</v>
      </c>
      <c r="B2177" s="39" t="s">
        <v>4764</v>
      </c>
      <c r="C2177" s="40" t="s">
        <v>3266</v>
      </c>
      <c r="D2177" s="40" t="s">
        <v>2120</v>
      </c>
      <c r="E2177" s="40" t="s">
        <v>2157</v>
      </c>
      <c r="F2177" s="40" t="s">
        <v>2119</v>
      </c>
      <c r="G2177" s="42" t="s">
        <v>2108</v>
      </c>
      <c r="H2177" s="43" t="s">
        <v>1822</v>
      </c>
      <c r="I2177" s="282">
        <v>5923</v>
      </c>
      <c r="J2177" s="281">
        <v>991</v>
      </c>
      <c r="K2177" s="284">
        <v>62</v>
      </c>
      <c r="L2177" s="170">
        <v>1111.07</v>
      </c>
      <c r="M2177" s="24">
        <f t="shared" si="232"/>
        <v>1.04676684E-2</v>
      </c>
      <c r="N2177" s="24">
        <f t="shared" si="233"/>
        <v>9.3364587999999991E-3</v>
      </c>
      <c r="O2177" s="44">
        <f t="shared" si="234"/>
        <v>2.2678999999999999E-4</v>
      </c>
      <c r="P2177" s="20">
        <f t="shared" si="228"/>
        <v>34018</v>
      </c>
      <c r="Q2177" s="150"/>
      <c r="R2177" s="150"/>
      <c r="S2177" s="150"/>
      <c r="T2177" s="406"/>
      <c r="U2177" s="415"/>
      <c r="V2177" s="304"/>
      <c r="W2177" s="371"/>
      <c r="X2177" s="306"/>
      <c r="Y2177" s="307"/>
      <c r="Z2177" s="311"/>
      <c r="AA2177" s="331"/>
      <c r="AB2177" s="304"/>
      <c r="AC2177" s="351"/>
      <c r="AD2177" s="351"/>
      <c r="AE2177" s="360"/>
      <c r="AF2177" s="361"/>
      <c r="AG2177" s="351"/>
    </row>
    <row r="2178" spans="1:33" ht="15" hidden="1">
      <c r="A2178" s="76" t="s">
        <v>6962</v>
      </c>
      <c r="B2178" s="39" t="s">
        <v>4765</v>
      </c>
      <c r="C2178" s="40" t="s">
        <v>3266</v>
      </c>
      <c r="D2178" s="40" t="s">
        <v>2120</v>
      </c>
      <c r="E2178" s="40" t="s">
        <v>2159</v>
      </c>
      <c r="F2178" s="40">
        <v>3</v>
      </c>
      <c r="G2178" s="42" t="s">
        <v>2109</v>
      </c>
      <c r="H2178" s="43" t="s">
        <v>1823</v>
      </c>
      <c r="I2178" s="282">
        <v>14294</v>
      </c>
      <c r="J2178" s="281">
        <v>2101</v>
      </c>
      <c r="K2178" s="284">
        <v>71</v>
      </c>
      <c r="L2178" s="170">
        <v>1589.01</v>
      </c>
      <c r="M2178" s="24">
        <f t="shared" si="232"/>
        <v>4.9671189999999999E-3</v>
      </c>
      <c r="N2178" s="24">
        <f t="shared" si="233"/>
        <v>6.5675589999999997E-3</v>
      </c>
      <c r="O2178" s="44">
        <f t="shared" si="234"/>
        <v>1.5953119999999999E-4</v>
      </c>
      <c r="P2178" s="20">
        <f t="shared" si="228"/>
        <v>23929</v>
      </c>
      <c r="Q2178" s="150"/>
      <c r="R2178" s="150"/>
      <c r="S2178" s="150"/>
      <c r="T2178" s="406"/>
      <c r="U2178" s="415"/>
      <c r="V2178" s="304"/>
      <c r="W2178" s="371"/>
      <c r="X2178" s="306"/>
      <c r="Y2178" s="307"/>
      <c r="Z2178" s="311"/>
      <c r="AA2178" s="331"/>
      <c r="AB2178" s="304"/>
      <c r="AC2178" s="351"/>
      <c r="AD2178" s="351"/>
      <c r="AE2178" s="360"/>
      <c r="AF2178" s="361"/>
      <c r="AG2178" s="351"/>
    </row>
    <row r="2179" spans="1:33" ht="15" hidden="1">
      <c r="A2179" s="76" t="s">
        <v>6963</v>
      </c>
      <c r="B2179" s="39" t="s">
        <v>4766</v>
      </c>
      <c r="C2179" s="40" t="s">
        <v>3266</v>
      </c>
      <c r="D2179" s="40" t="s">
        <v>2120</v>
      </c>
      <c r="E2179" s="40" t="s">
        <v>2172</v>
      </c>
      <c r="F2179" s="40">
        <v>3</v>
      </c>
      <c r="G2179" s="42" t="s">
        <v>2109</v>
      </c>
      <c r="H2179" s="43" t="s">
        <v>1824</v>
      </c>
      <c r="I2179" s="282">
        <v>13678</v>
      </c>
      <c r="J2179" s="281">
        <v>1936</v>
      </c>
      <c r="K2179" s="284">
        <v>215</v>
      </c>
      <c r="L2179" s="170">
        <v>1372.08</v>
      </c>
      <c r="M2179" s="24">
        <f t="shared" si="232"/>
        <v>1.57186723E-2</v>
      </c>
      <c r="N2179" s="24">
        <f t="shared" si="233"/>
        <v>2.2178990700000002E-2</v>
      </c>
      <c r="O2179" s="44">
        <f t="shared" si="234"/>
        <v>5.3874540000000001E-4</v>
      </c>
      <c r="P2179" s="20">
        <f t="shared" si="228"/>
        <v>80811</v>
      </c>
      <c r="Q2179" s="150"/>
      <c r="R2179" s="150"/>
      <c r="S2179" s="150"/>
      <c r="T2179" s="406"/>
      <c r="U2179" s="415"/>
      <c r="V2179" s="304"/>
      <c r="W2179" s="371"/>
      <c r="X2179" s="306"/>
      <c r="Y2179" s="307"/>
      <c r="Z2179" s="311"/>
      <c r="AA2179" s="331"/>
      <c r="AB2179" s="304"/>
      <c r="AC2179" s="351"/>
      <c r="AD2179" s="351"/>
      <c r="AE2179" s="360"/>
      <c r="AF2179" s="361"/>
      <c r="AG2179" s="351"/>
    </row>
    <row r="2180" spans="1:33" ht="15" hidden="1">
      <c r="A2180" s="76" t="s">
        <v>6964</v>
      </c>
      <c r="B2180" s="39" t="s">
        <v>4767</v>
      </c>
      <c r="C2180" s="40" t="s">
        <v>3266</v>
      </c>
      <c r="D2180" s="40" t="s">
        <v>2122</v>
      </c>
      <c r="E2180" s="40" t="s">
        <v>2116</v>
      </c>
      <c r="F2180" s="40">
        <v>3</v>
      </c>
      <c r="G2180" s="42" t="s">
        <v>2109</v>
      </c>
      <c r="H2180" s="43" t="s">
        <v>1825</v>
      </c>
      <c r="I2180" s="282">
        <v>7505</v>
      </c>
      <c r="J2180" s="281">
        <v>1094</v>
      </c>
      <c r="K2180" s="284">
        <v>54</v>
      </c>
      <c r="L2180" s="170">
        <v>1439.46</v>
      </c>
      <c r="M2180" s="24">
        <f t="shared" si="232"/>
        <v>7.1952031000000003E-3</v>
      </c>
      <c r="N2180" s="24">
        <f t="shared" si="233"/>
        <v>5.4684063E-3</v>
      </c>
      <c r="O2180" s="44">
        <f t="shared" si="234"/>
        <v>1.3283190000000001E-4</v>
      </c>
      <c r="P2180" s="20">
        <f t="shared" si="228"/>
        <v>19924</v>
      </c>
      <c r="Q2180" s="150"/>
      <c r="R2180" s="150"/>
      <c r="S2180" s="150"/>
      <c r="T2180" s="406"/>
      <c r="U2180" s="415"/>
      <c r="V2180" s="304"/>
      <c r="W2180" s="371"/>
      <c r="X2180" s="306"/>
      <c r="Y2180" s="307"/>
      <c r="Z2180" s="311"/>
      <c r="AA2180" s="331"/>
      <c r="AB2180" s="304"/>
      <c r="AC2180" s="351"/>
      <c r="AD2180" s="351"/>
      <c r="AE2180" s="360"/>
      <c r="AF2180" s="361"/>
      <c r="AG2180" s="351"/>
    </row>
    <row r="2181" spans="1:33" ht="15" hidden="1">
      <c r="A2181" s="76" t="s">
        <v>6965</v>
      </c>
      <c r="B2181" s="39" t="s">
        <v>4768</v>
      </c>
      <c r="C2181" s="40" t="s">
        <v>3266</v>
      </c>
      <c r="D2181" s="40" t="s">
        <v>2122</v>
      </c>
      <c r="E2181" s="40" t="s">
        <v>2115</v>
      </c>
      <c r="F2181" s="40">
        <v>3</v>
      </c>
      <c r="G2181" s="42" t="s">
        <v>2109</v>
      </c>
      <c r="H2181" s="43" t="s">
        <v>1826</v>
      </c>
      <c r="I2181" s="282">
        <v>28110</v>
      </c>
      <c r="J2181" s="281">
        <v>3690</v>
      </c>
      <c r="K2181" s="284">
        <v>157</v>
      </c>
      <c r="L2181" s="170">
        <v>2388.1999999999998</v>
      </c>
      <c r="M2181" s="24">
        <f t="shared" si="232"/>
        <v>5.5852009000000001E-3</v>
      </c>
      <c r="N2181" s="24">
        <f t="shared" si="233"/>
        <v>8.6296755999999992E-3</v>
      </c>
      <c r="O2181" s="44">
        <f t="shared" si="234"/>
        <v>2.096217E-4</v>
      </c>
      <c r="P2181" s="20">
        <f t="shared" ref="P2181:P2244" si="235">ROUNDDOWN(150000000*O2181,0)</f>
        <v>31443</v>
      </c>
      <c r="Q2181" s="150"/>
      <c r="R2181" s="150"/>
      <c r="S2181" s="150"/>
      <c r="T2181" s="406"/>
      <c r="U2181" s="415"/>
      <c r="V2181" s="304"/>
      <c r="W2181" s="371"/>
      <c r="X2181" s="306"/>
      <c r="Y2181" s="307"/>
      <c r="Z2181" s="311"/>
      <c r="AA2181" s="331"/>
      <c r="AB2181" s="304"/>
      <c r="AC2181" s="351"/>
      <c r="AD2181" s="351"/>
      <c r="AE2181" s="360"/>
      <c r="AF2181" s="361"/>
      <c r="AG2181" s="351"/>
    </row>
    <row r="2182" spans="1:33" ht="15" hidden="1">
      <c r="A2182" s="76" t="s">
        <v>6966</v>
      </c>
      <c r="B2182" s="39" t="s">
        <v>4769</v>
      </c>
      <c r="C2182" s="40" t="s">
        <v>3266</v>
      </c>
      <c r="D2182" s="40" t="s">
        <v>2122</v>
      </c>
      <c r="E2182" s="40" t="s">
        <v>2120</v>
      </c>
      <c r="F2182" s="40">
        <v>3</v>
      </c>
      <c r="G2182" s="42" t="s">
        <v>2109</v>
      </c>
      <c r="H2182" s="43" t="s">
        <v>1827</v>
      </c>
      <c r="I2182" s="282">
        <v>13034</v>
      </c>
      <c r="J2182" s="281">
        <v>1840</v>
      </c>
      <c r="K2182" s="284">
        <v>48</v>
      </c>
      <c r="L2182" s="170">
        <v>1687.76</v>
      </c>
      <c r="M2182" s="24">
        <f t="shared" si="232"/>
        <v>3.6826760000000002E-3</v>
      </c>
      <c r="N2182" s="24">
        <f t="shared" si="233"/>
        <v>4.0148622000000002E-3</v>
      </c>
      <c r="O2182" s="44">
        <f t="shared" si="234"/>
        <v>9.7524199999999997E-5</v>
      </c>
      <c r="P2182" s="20">
        <f t="shared" si="235"/>
        <v>14628</v>
      </c>
      <c r="Q2182" s="150"/>
      <c r="R2182" s="150"/>
      <c r="S2182" s="150"/>
      <c r="T2182" s="406"/>
      <c r="U2182" s="415"/>
      <c r="V2182" s="304"/>
      <c r="W2182" s="371"/>
      <c r="X2182" s="306"/>
      <c r="Y2182" s="307"/>
      <c r="Z2182" s="311"/>
      <c r="AA2182" s="331"/>
      <c r="AB2182" s="304"/>
      <c r="AC2182" s="351"/>
      <c r="AD2182" s="351"/>
      <c r="AE2182" s="360"/>
      <c r="AF2182" s="361"/>
      <c r="AG2182" s="351"/>
    </row>
    <row r="2183" spans="1:33" ht="15" hidden="1">
      <c r="A2183" s="76" t="s">
        <v>6967</v>
      </c>
      <c r="B2183" s="39" t="s">
        <v>4770</v>
      </c>
      <c r="C2183" s="40" t="s">
        <v>3266</v>
      </c>
      <c r="D2183" s="40" t="s">
        <v>2122</v>
      </c>
      <c r="E2183" s="40" t="s">
        <v>2122</v>
      </c>
      <c r="F2183" s="40" t="s">
        <v>2119</v>
      </c>
      <c r="G2183" s="42" t="s">
        <v>2108</v>
      </c>
      <c r="H2183" s="43" t="s">
        <v>1828</v>
      </c>
      <c r="I2183" s="282">
        <v>5981</v>
      </c>
      <c r="J2183" s="281">
        <v>849</v>
      </c>
      <c r="K2183" s="284">
        <v>43</v>
      </c>
      <c r="L2183" s="170">
        <v>1608.92</v>
      </c>
      <c r="M2183" s="24">
        <f t="shared" si="232"/>
        <v>7.1894332000000003E-3</v>
      </c>
      <c r="N2183" s="24">
        <f t="shared" si="233"/>
        <v>3.7937428E-3</v>
      </c>
      <c r="O2183" s="44">
        <f t="shared" si="234"/>
        <v>9.2152999999999997E-5</v>
      </c>
      <c r="P2183" s="20">
        <f t="shared" si="235"/>
        <v>13822</v>
      </c>
      <c r="Q2183" s="150"/>
      <c r="R2183" s="150"/>
      <c r="S2183" s="150"/>
      <c r="T2183" s="406"/>
      <c r="U2183" s="415"/>
      <c r="V2183" s="304"/>
      <c r="W2183" s="371"/>
      <c r="X2183" s="306"/>
      <c r="Y2183" s="307"/>
      <c r="Z2183" s="311"/>
      <c r="AA2183" s="331"/>
      <c r="AB2183" s="304"/>
      <c r="AC2183" s="351"/>
      <c r="AD2183" s="351"/>
      <c r="AE2183" s="360"/>
      <c r="AF2183" s="361"/>
      <c r="AG2183" s="351"/>
    </row>
    <row r="2184" spans="1:33" ht="15" hidden="1">
      <c r="A2184" s="76" t="s">
        <v>6968</v>
      </c>
      <c r="B2184" s="39" t="s">
        <v>4771</v>
      </c>
      <c r="C2184" s="40" t="s">
        <v>3266</v>
      </c>
      <c r="D2184" s="40" t="s">
        <v>2122</v>
      </c>
      <c r="E2184" s="40" t="s">
        <v>2124</v>
      </c>
      <c r="F2184" s="40" t="s">
        <v>2119</v>
      </c>
      <c r="G2184" s="42" t="s">
        <v>2108</v>
      </c>
      <c r="H2184" s="43" t="s">
        <v>2587</v>
      </c>
      <c r="I2184" s="282">
        <v>8648</v>
      </c>
      <c r="J2184" s="281">
        <v>1335</v>
      </c>
      <c r="K2184" s="284">
        <v>71</v>
      </c>
      <c r="L2184" s="170">
        <v>1435.11</v>
      </c>
      <c r="M2184" s="24">
        <f t="shared" si="232"/>
        <v>8.2099906999999993E-3</v>
      </c>
      <c r="N2184" s="24">
        <f t="shared" si="233"/>
        <v>7.6372803999999999E-3</v>
      </c>
      <c r="O2184" s="44">
        <f t="shared" si="234"/>
        <v>1.8551559999999999E-4</v>
      </c>
      <c r="P2184" s="20">
        <f t="shared" si="235"/>
        <v>27827</v>
      </c>
      <c r="Q2184" s="150"/>
      <c r="R2184" s="150"/>
      <c r="S2184" s="150"/>
      <c r="T2184" s="406"/>
      <c r="U2184" s="415"/>
      <c r="V2184" s="304"/>
      <c r="W2184" s="371"/>
      <c r="X2184" s="306"/>
      <c r="Y2184" s="307"/>
      <c r="Z2184" s="311"/>
      <c r="AA2184" s="331"/>
      <c r="AB2184" s="304"/>
      <c r="AC2184" s="351"/>
      <c r="AD2184" s="351"/>
      <c r="AE2184" s="360"/>
      <c r="AF2184" s="361"/>
      <c r="AG2184" s="351"/>
    </row>
    <row r="2185" spans="1:33" ht="15" hidden="1">
      <c r="A2185" s="76" t="s">
        <v>6969</v>
      </c>
      <c r="B2185" s="39" t="s">
        <v>4772</v>
      </c>
      <c r="C2185" s="40" t="s">
        <v>3266</v>
      </c>
      <c r="D2185" s="40" t="s">
        <v>2122</v>
      </c>
      <c r="E2185" s="40" t="s">
        <v>2126</v>
      </c>
      <c r="F2185" s="40">
        <v>3</v>
      </c>
      <c r="G2185" s="42" t="s">
        <v>2109</v>
      </c>
      <c r="H2185" s="43" t="s">
        <v>1829</v>
      </c>
      <c r="I2185" s="282">
        <v>4989</v>
      </c>
      <c r="J2185" s="281">
        <v>740</v>
      </c>
      <c r="K2185" s="284">
        <v>53</v>
      </c>
      <c r="L2185" s="170">
        <v>1294.6500000000001</v>
      </c>
      <c r="M2185" s="24">
        <f t="shared" si="232"/>
        <v>1.06233714E-2</v>
      </c>
      <c r="N2185" s="24">
        <f t="shared" si="233"/>
        <v>6.0721389999999998E-3</v>
      </c>
      <c r="O2185" s="44">
        <f t="shared" si="234"/>
        <v>1.4749709999999999E-4</v>
      </c>
      <c r="P2185" s="20">
        <f t="shared" si="235"/>
        <v>22124</v>
      </c>
      <c r="Q2185" s="150"/>
      <c r="R2185" s="150"/>
      <c r="S2185" s="150"/>
      <c r="T2185" s="406"/>
      <c r="U2185" s="415"/>
      <c r="V2185" s="304"/>
      <c r="W2185" s="371"/>
      <c r="X2185" s="306"/>
      <c r="Y2185" s="307"/>
      <c r="Z2185" s="311"/>
      <c r="AA2185" s="331"/>
      <c r="AB2185" s="304"/>
      <c r="AC2185" s="351"/>
      <c r="AD2185" s="351"/>
      <c r="AE2185" s="360"/>
      <c r="AF2185" s="361"/>
      <c r="AG2185" s="351"/>
    </row>
    <row r="2186" spans="1:33" ht="15" hidden="1">
      <c r="A2186" s="76" t="s">
        <v>6970</v>
      </c>
      <c r="B2186" s="39" t="s">
        <v>4773</v>
      </c>
      <c r="C2186" s="40" t="s">
        <v>3266</v>
      </c>
      <c r="D2186" s="40" t="s">
        <v>2122</v>
      </c>
      <c r="E2186" s="40" t="s">
        <v>2133</v>
      </c>
      <c r="F2186" s="40">
        <v>3</v>
      </c>
      <c r="G2186" s="42" t="s">
        <v>2109</v>
      </c>
      <c r="H2186" s="43" t="s">
        <v>1830</v>
      </c>
      <c r="I2186" s="282">
        <v>7744</v>
      </c>
      <c r="J2186" s="281">
        <v>1060</v>
      </c>
      <c r="K2186" s="284">
        <v>73</v>
      </c>
      <c r="L2186" s="170">
        <v>1801.73</v>
      </c>
      <c r="M2186" s="24">
        <f t="shared" si="232"/>
        <v>9.4266527999999992E-3</v>
      </c>
      <c r="N2186" s="24">
        <f t="shared" si="233"/>
        <v>5.5459207999999996E-3</v>
      </c>
      <c r="O2186" s="44">
        <f t="shared" si="234"/>
        <v>1.347148E-4</v>
      </c>
      <c r="P2186" s="20">
        <f t="shared" si="235"/>
        <v>20207</v>
      </c>
      <c r="Q2186" s="150"/>
      <c r="R2186" s="150"/>
      <c r="S2186" s="150"/>
      <c r="T2186" s="406"/>
      <c r="U2186" s="415"/>
      <c r="V2186" s="304"/>
      <c r="W2186" s="371"/>
      <c r="X2186" s="306"/>
      <c r="Y2186" s="307"/>
      <c r="Z2186" s="311"/>
      <c r="AA2186" s="331"/>
      <c r="AB2186" s="304"/>
      <c r="AC2186" s="351"/>
      <c r="AD2186" s="351"/>
      <c r="AE2186" s="360"/>
      <c r="AF2186" s="361"/>
      <c r="AG2186" s="351"/>
    </row>
    <row r="2187" spans="1:33" ht="15" hidden="1">
      <c r="A2187" s="76" t="s">
        <v>6971</v>
      </c>
      <c r="B2187" s="39" t="s">
        <v>4774</v>
      </c>
      <c r="C2187" s="40" t="s">
        <v>3266</v>
      </c>
      <c r="D2187" s="40" t="s">
        <v>2124</v>
      </c>
      <c r="E2187" s="40" t="s">
        <v>2116</v>
      </c>
      <c r="F2187" s="40" t="s">
        <v>2119</v>
      </c>
      <c r="G2187" s="42" t="s">
        <v>2108</v>
      </c>
      <c r="H2187" s="43" t="s">
        <v>1831</v>
      </c>
      <c r="I2187" s="282">
        <v>5127</v>
      </c>
      <c r="J2187" s="281">
        <v>798</v>
      </c>
      <c r="K2187" s="284">
        <v>31</v>
      </c>
      <c r="L2187" s="170">
        <v>1756.86</v>
      </c>
      <c r="M2187" s="24">
        <f t="shared" si="232"/>
        <v>6.0464209000000001E-3</v>
      </c>
      <c r="N2187" s="24">
        <f t="shared" si="233"/>
        <v>2.7464019999999998E-3</v>
      </c>
      <c r="O2187" s="44">
        <f t="shared" si="234"/>
        <v>6.6712300000000002E-5</v>
      </c>
      <c r="P2187" s="20">
        <f t="shared" si="235"/>
        <v>10006</v>
      </c>
      <c r="Q2187" s="150"/>
      <c r="R2187" s="150"/>
      <c r="S2187" s="150"/>
      <c r="T2187" s="406"/>
      <c r="U2187" s="415"/>
      <c r="V2187" s="304"/>
      <c r="W2187" s="371"/>
      <c r="X2187" s="306"/>
      <c r="Y2187" s="307"/>
      <c r="Z2187" s="311"/>
      <c r="AA2187" s="331"/>
      <c r="AB2187" s="304"/>
      <c r="AC2187" s="351"/>
      <c r="AD2187" s="351"/>
      <c r="AE2187" s="360"/>
      <c r="AF2187" s="361"/>
      <c r="AG2187" s="351"/>
    </row>
    <row r="2188" spans="1:33" ht="15" hidden="1">
      <c r="A2188" s="76" t="s">
        <v>6972</v>
      </c>
      <c r="B2188" s="39" t="s">
        <v>4775</v>
      </c>
      <c r="C2188" s="40" t="s">
        <v>3266</v>
      </c>
      <c r="D2188" s="40" t="s">
        <v>2124</v>
      </c>
      <c r="E2188" s="40" t="s">
        <v>2115</v>
      </c>
      <c r="F2188" s="40">
        <v>3</v>
      </c>
      <c r="G2188" s="42" t="s">
        <v>2109</v>
      </c>
      <c r="H2188" s="43" t="s">
        <v>1832</v>
      </c>
      <c r="I2188" s="282">
        <v>20001</v>
      </c>
      <c r="J2188" s="281">
        <v>2864</v>
      </c>
      <c r="K2188" s="284">
        <v>79</v>
      </c>
      <c r="L2188" s="170">
        <v>1752.06</v>
      </c>
      <c r="M2188" s="24">
        <f t="shared" si="232"/>
        <v>3.9498025000000003E-3</v>
      </c>
      <c r="N2188" s="24">
        <f t="shared" si="233"/>
        <v>6.4565335999999997E-3</v>
      </c>
      <c r="O2188" s="44">
        <f t="shared" si="234"/>
        <v>1.568343E-4</v>
      </c>
      <c r="P2188" s="20">
        <f t="shared" si="235"/>
        <v>23525</v>
      </c>
      <c r="Q2188" s="150"/>
      <c r="R2188" s="150"/>
      <c r="S2188" s="150"/>
      <c r="T2188" s="406"/>
      <c r="U2188" s="415"/>
      <c r="V2188" s="304"/>
      <c r="W2188" s="371"/>
      <c r="X2188" s="306"/>
      <c r="Y2188" s="307"/>
      <c r="Z2188" s="311"/>
      <c r="AA2188" s="331"/>
      <c r="AB2188" s="304"/>
      <c r="AC2188" s="351"/>
      <c r="AD2188" s="351"/>
      <c r="AE2188" s="360"/>
      <c r="AF2188" s="361"/>
      <c r="AG2188" s="351"/>
    </row>
    <row r="2189" spans="1:33" ht="15" hidden="1">
      <c r="A2189" s="76" t="s">
        <v>6973</v>
      </c>
      <c r="B2189" s="39" t="s">
        <v>4776</v>
      </c>
      <c r="C2189" s="40" t="s">
        <v>3266</v>
      </c>
      <c r="D2189" s="40" t="s">
        <v>2124</v>
      </c>
      <c r="E2189" s="40" t="s">
        <v>2120</v>
      </c>
      <c r="F2189" s="40" t="s">
        <v>2119</v>
      </c>
      <c r="G2189" s="42" t="s">
        <v>2108</v>
      </c>
      <c r="H2189" s="43" t="s">
        <v>1833</v>
      </c>
      <c r="I2189" s="282">
        <v>6698</v>
      </c>
      <c r="J2189" s="281">
        <v>1013</v>
      </c>
      <c r="K2189" s="284">
        <v>32</v>
      </c>
      <c r="L2189" s="170">
        <v>1644.08</v>
      </c>
      <c r="M2189" s="24">
        <f t="shared" si="232"/>
        <v>4.7775455E-3</v>
      </c>
      <c r="N2189" s="24">
        <f t="shared" si="233"/>
        <v>2.9436849000000001E-3</v>
      </c>
      <c r="O2189" s="44">
        <f t="shared" si="234"/>
        <v>7.1504399999999999E-5</v>
      </c>
      <c r="P2189" s="20">
        <f t="shared" si="235"/>
        <v>10725</v>
      </c>
      <c r="Q2189" s="150"/>
      <c r="R2189" s="150"/>
      <c r="S2189" s="150"/>
      <c r="T2189" s="406"/>
      <c r="U2189" s="415"/>
      <c r="V2189" s="304"/>
      <c r="W2189" s="371"/>
      <c r="X2189" s="306"/>
      <c r="Y2189" s="307"/>
      <c r="Z2189" s="311"/>
      <c r="AA2189" s="331"/>
      <c r="AB2189" s="304"/>
      <c r="AC2189" s="351"/>
      <c r="AD2189" s="351"/>
      <c r="AE2189" s="360"/>
      <c r="AF2189" s="361"/>
      <c r="AG2189" s="351"/>
    </row>
    <row r="2190" spans="1:33" ht="15" hidden="1">
      <c r="A2190" s="76" t="s">
        <v>6974</v>
      </c>
      <c r="B2190" s="39" t="s">
        <v>4777</v>
      </c>
      <c r="C2190" s="40" t="s">
        <v>3266</v>
      </c>
      <c r="D2190" s="40" t="s">
        <v>2124</v>
      </c>
      <c r="E2190" s="40" t="s">
        <v>2122</v>
      </c>
      <c r="F2190" s="40">
        <v>3</v>
      </c>
      <c r="G2190" s="42" t="s">
        <v>2109</v>
      </c>
      <c r="H2190" s="43" t="s">
        <v>1834</v>
      </c>
      <c r="I2190" s="282">
        <v>13268</v>
      </c>
      <c r="J2190" s="281">
        <v>2153</v>
      </c>
      <c r="K2190" s="284">
        <v>186</v>
      </c>
      <c r="L2190" s="170">
        <v>1542.4</v>
      </c>
      <c r="M2190" s="24">
        <f t="shared" si="232"/>
        <v>1.40186915E-2</v>
      </c>
      <c r="N2190" s="24">
        <f t="shared" si="233"/>
        <v>1.9568362799999999E-2</v>
      </c>
      <c r="O2190" s="44">
        <f t="shared" si="234"/>
        <v>4.7533120000000002E-4</v>
      </c>
      <c r="P2190" s="20">
        <f t="shared" si="235"/>
        <v>71299</v>
      </c>
      <c r="Q2190" s="150"/>
      <c r="R2190" s="150"/>
      <c r="S2190" s="150"/>
      <c r="T2190" s="406"/>
      <c r="U2190" s="415"/>
      <c r="V2190" s="304"/>
      <c r="W2190" s="371"/>
      <c r="X2190" s="306"/>
      <c r="Y2190" s="307"/>
      <c r="Z2190" s="311"/>
      <c r="AA2190" s="331"/>
      <c r="AB2190" s="304"/>
      <c r="AC2190" s="351"/>
      <c r="AD2190" s="351"/>
      <c r="AE2190" s="360"/>
      <c r="AF2190" s="361"/>
      <c r="AG2190" s="351"/>
    </row>
    <row r="2191" spans="1:33" ht="15" hidden="1">
      <c r="A2191" s="76" t="s">
        <v>6975</v>
      </c>
      <c r="B2191" s="39" t="s">
        <v>4778</v>
      </c>
      <c r="C2191" s="40" t="s">
        <v>3266</v>
      </c>
      <c r="D2191" s="40" t="s">
        <v>2124</v>
      </c>
      <c r="E2191" s="40" t="s">
        <v>2124</v>
      </c>
      <c r="F2191" s="40">
        <v>3</v>
      </c>
      <c r="G2191" s="42" t="s">
        <v>2109</v>
      </c>
      <c r="H2191" s="43" t="s">
        <v>1835</v>
      </c>
      <c r="I2191" s="282">
        <v>6878</v>
      </c>
      <c r="J2191" s="281">
        <v>1036</v>
      </c>
      <c r="K2191" s="284">
        <v>88</v>
      </c>
      <c r="L2191" s="170">
        <v>1750.12</v>
      </c>
      <c r="M2191" s="24">
        <f t="shared" si="232"/>
        <v>1.2794416899999999E-2</v>
      </c>
      <c r="N2191" s="24">
        <f t="shared" si="233"/>
        <v>7.5737753999999997E-3</v>
      </c>
      <c r="O2191" s="44">
        <f t="shared" si="234"/>
        <v>1.8397300000000001E-4</v>
      </c>
      <c r="P2191" s="20">
        <f t="shared" si="235"/>
        <v>27595</v>
      </c>
      <c r="Q2191" s="150"/>
      <c r="R2191" s="150"/>
      <c r="S2191" s="150"/>
      <c r="T2191" s="406"/>
      <c r="U2191" s="415"/>
      <c r="V2191" s="304"/>
      <c r="W2191" s="371"/>
      <c r="X2191" s="306"/>
      <c r="Y2191" s="307"/>
      <c r="Z2191" s="311"/>
      <c r="AA2191" s="331"/>
      <c r="AB2191" s="304"/>
      <c r="AC2191" s="351"/>
      <c r="AD2191" s="351"/>
      <c r="AE2191" s="360"/>
      <c r="AF2191" s="361"/>
      <c r="AG2191" s="351"/>
    </row>
    <row r="2192" spans="1:33" ht="15" hidden="1">
      <c r="A2192" s="76" t="s">
        <v>6976</v>
      </c>
      <c r="B2192" s="39" t="s">
        <v>4779</v>
      </c>
      <c r="C2192" s="40" t="s">
        <v>3266</v>
      </c>
      <c r="D2192" s="40" t="s">
        <v>2126</v>
      </c>
      <c r="E2192" s="40" t="s">
        <v>2116</v>
      </c>
      <c r="F2192" s="40" t="s">
        <v>2119</v>
      </c>
      <c r="G2192" s="42" t="s">
        <v>2108</v>
      </c>
      <c r="H2192" s="43" t="s">
        <v>1836</v>
      </c>
      <c r="I2192" s="282">
        <v>8152</v>
      </c>
      <c r="J2192" s="281">
        <v>1229</v>
      </c>
      <c r="K2192" s="284">
        <v>141</v>
      </c>
      <c r="L2192" s="170">
        <v>1117.06</v>
      </c>
      <c r="M2192" s="24">
        <f t="shared" si="232"/>
        <v>1.7296368900000001E-2</v>
      </c>
      <c r="N2192" s="24">
        <f t="shared" si="233"/>
        <v>1.9029628999999999E-2</v>
      </c>
      <c r="O2192" s="44">
        <f t="shared" si="234"/>
        <v>4.6224489999999998E-4</v>
      </c>
      <c r="P2192" s="20">
        <f t="shared" si="235"/>
        <v>69336</v>
      </c>
      <c r="Q2192" s="150"/>
      <c r="R2192" s="158"/>
      <c r="S2192" s="150"/>
      <c r="T2192" s="406"/>
      <c r="U2192" s="415"/>
      <c r="V2192" s="304"/>
      <c r="W2192" s="371"/>
      <c r="X2192" s="306"/>
      <c r="Y2192" s="307"/>
      <c r="Z2192" s="311"/>
      <c r="AA2192" s="331"/>
      <c r="AB2192" s="304"/>
      <c r="AC2192" s="351"/>
      <c r="AD2192" s="351"/>
      <c r="AE2192" s="360"/>
      <c r="AF2192" s="361"/>
      <c r="AG2192" s="351"/>
    </row>
    <row r="2193" spans="1:33" ht="15" hidden="1">
      <c r="A2193" s="76" t="s">
        <v>6977</v>
      </c>
      <c r="B2193" s="39" t="s">
        <v>4780</v>
      </c>
      <c r="C2193" s="40" t="s">
        <v>3266</v>
      </c>
      <c r="D2193" s="40" t="s">
        <v>2126</v>
      </c>
      <c r="E2193" s="40" t="s">
        <v>2115</v>
      </c>
      <c r="F2193" s="40">
        <v>3</v>
      </c>
      <c r="G2193" s="42" t="s">
        <v>2109</v>
      </c>
      <c r="H2193" s="43" t="s">
        <v>3468</v>
      </c>
      <c r="I2193" s="282">
        <v>45778</v>
      </c>
      <c r="J2193" s="281">
        <v>6279</v>
      </c>
      <c r="K2193" s="284">
        <v>177</v>
      </c>
      <c r="L2193" s="170">
        <v>1654.74</v>
      </c>
      <c r="M2193" s="24">
        <f t="shared" si="232"/>
        <v>3.8664860000000001E-3</v>
      </c>
      <c r="N2193" s="24">
        <f t="shared" si="233"/>
        <v>1.46715892E-2</v>
      </c>
      <c r="O2193" s="44">
        <f t="shared" si="234"/>
        <v>3.563846E-4</v>
      </c>
      <c r="P2193" s="20">
        <f t="shared" si="235"/>
        <v>53457</v>
      </c>
      <c r="Q2193" s="150"/>
      <c r="R2193" s="150"/>
      <c r="S2193" s="150"/>
      <c r="T2193" s="406"/>
      <c r="U2193" s="415"/>
      <c r="V2193" s="304"/>
      <c r="W2193" s="371"/>
      <c r="X2193" s="306"/>
      <c r="Y2193" s="307"/>
      <c r="Z2193" s="311"/>
      <c r="AA2193" s="331"/>
      <c r="AB2193" s="304"/>
      <c r="AC2193" s="351"/>
      <c r="AD2193" s="351"/>
      <c r="AE2193" s="360"/>
      <c r="AF2193" s="361"/>
      <c r="AG2193" s="351"/>
    </row>
    <row r="2194" spans="1:33" ht="15" hidden="1">
      <c r="A2194" s="76" t="s">
        <v>6978</v>
      </c>
      <c r="B2194" s="39" t="s">
        <v>4781</v>
      </c>
      <c r="C2194" s="40" t="s">
        <v>3266</v>
      </c>
      <c r="D2194" s="40" t="s">
        <v>2126</v>
      </c>
      <c r="E2194" s="40" t="s">
        <v>2120</v>
      </c>
      <c r="F2194" s="40" t="s">
        <v>2119</v>
      </c>
      <c r="G2194" s="42" t="s">
        <v>2108</v>
      </c>
      <c r="H2194" s="43" t="s">
        <v>1837</v>
      </c>
      <c r="I2194" s="282">
        <v>7437</v>
      </c>
      <c r="J2194" s="281">
        <v>1099</v>
      </c>
      <c r="K2194" s="284">
        <v>135</v>
      </c>
      <c r="L2194" s="170">
        <v>1106.07</v>
      </c>
      <c r="M2194" s="24">
        <f t="shared" si="232"/>
        <v>1.8152480799999999E-2</v>
      </c>
      <c r="N2194" s="24">
        <f t="shared" si="233"/>
        <v>1.80364501E-2</v>
      </c>
      <c r="O2194" s="44">
        <f t="shared" si="234"/>
        <v>4.381198E-4</v>
      </c>
      <c r="P2194" s="20">
        <f t="shared" si="235"/>
        <v>65717</v>
      </c>
      <c r="Q2194" s="150"/>
      <c r="R2194" s="150"/>
      <c r="S2194" s="150"/>
      <c r="T2194" s="406"/>
      <c r="U2194" s="415"/>
      <c r="V2194" s="304"/>
      <c r="W2194" s="371"/>
      <c r="X2194" s="306"/>
      <c r="Y2194" s="307"/>
      <c r="Z2194" s="311"/>
      <c r="AA2194" s="331"/>
      <c r="AB2194" s="304"/>
      <c r="AC2194" s="351"/>
      <c r="AD2194" s="351"/>
      <c r="AE2194" s="360"/>
      <c r="AF2194" s="361"/>
      <c r="AG2194" s="351"/>
    </row>
    <row r="2195" spans="1:33" ht="15" hidden="1">
      <c r="A2195" s="76" t="s">
        <v>6979</v>
      </c>
      <c r="B2195" s="39" t="s">
        <v>4782</v>
      </c>
      <c r="C2195" s="40" t="s">
        <v>3266</v>
      </c>
      <c r="D2195" s="40" t="s">
        <v>2126</v>
      </c>
      <c r="E2195" s="40" t="s">
        <v>2122</v>
      </c>
      <c r="F2195" s="40">
        <v>3</v>
      </c>
      <c r="G2195" s="42" t="s">
        <v>2109</v>
      </c>
      <c r="H2195" s="43" t="s">
        <v>1838</v>
      </c>
      <c r="I2195" s="282">
        <v>10319</v>
      </c>
      <c r="J2195" s="281">
        <v>1473</v>
      </c>
      <c r="K2195" s="284">
        <v>227</v>
      </c>
      <c r="L2195" s="170">
        <v>1253.94</v>
      </c>
      <c r="M2195" s="24">
        <f t="shared" si="232"/>
        <v>2.1998255599999999E-2</v>
      </c>
      <c r="N2195" s="24">
        <f t="shared" si="233"/>
        <v>2.5841292599999999E-2</v>
      </c>
      <c r="O2195" s="44">
        <f t="shared" si="234"/>
        <v>6.2770559999999998E-4</v>
      </c>
      <c r="P2195" s="20">
        <f t="shared" si="235"/>
        <v>94155</v>
      </c>
      <c r="Q2195" s="150"/>
      <c r="R2195" s="150"/>
      <c r="S2195" s="150"/>
      <c r="T2195" s="406"/>
      <c r="U2195" s="415"/>
      <c r="V2195" s="304"/>
      <c r="W2195" s="371"/>
      <c r="X2195" s="306"/>
      <c r="Y2195" s="307"/>
      <c r="Z2195" s="311"/>
      <c r="AA2195" s="331"/>
      <c r="AB2195" s="304"/>
      <c r="AC2195" s="351"/>
      <c r="AD2195" s="351"/>
      <c r="AE2195" s="360"/>
      <c r="AF2195" s="361"/>
      <c r="AG2195" s="351"/>
    </row>
    <row r="2196" spans="1:33" ht="15" hidden="1">
      <c r="A2196" s="76" t="s">
        <v>6980</v>
      </c>
      <c r="B2196" s="39" t="s">
        <v>4783</v>
      </c>
      <c r="C2196" s="40" t="s">
        <v>3266</v>
      </c>
      <c r="D2196" s="40" t="s">
        <v>2133</v>
      </c>
      <c r="E2196" s="40" t="s">
        <v>2116</v>
      </c>
      <c r="F2196" s="40" t="s">
        <v>2119</v>
      </c>
      <c r="G2196" s="42" t="s">
        <v>2108</v>
      </c>
      <c r="H2196" s="43" t="s">
        <v>1839</v>
      </c>
      <c r="I2196" s="282">
        <v>9892</v>
      </c>
      <c r="J2196" s="281">
        <v>1371</v>
      </c>
      <c r="K2196" s="284">
        <v>95</v>
      </c>
      <c r="L2196" s="170">
        <v>1324.79</v>
      </c>
      <c r="M2196" s="24">
        <f t="shared" si="232"/>
        <v>9.6037200999999992E-3</v>
      </c>
      <c r="N2196" s="24">
        <f t="shared" si="233"/>
        <v>9.9387073999999999E-3</v>
      </c>
      <c r="O2196" s="44">
        <f t="shared" si="234"/>
        <v>2.4141909999999999E-4</v>
      </c>
      <c r="P2196" s="20">
        <f t="shared" si="235"/>
        <v>36212</v>
      </c>
      <c r="Q2196" s="150"/>
      <c r="R2196" s="150"/>
      <c r="S2196" s="150"/>
      <c r="T2196" s="406"/>
      <c r="U2196" s="415"/>
      <c r="V2196" s="304"/>
      <c r="W2196" s="371"/>
      <c r="X2196" s="306"/>
      <c r="Y2196" s="307"/>
      <c r="Z2196" s="311"/>
      <c r="AA2196" s="331"/>
      <c r="AB2196" s="304"/>
      <c r="AC2196" s="351"/>
      <c r="AD2196" s="351"/>
      <c r="AE2196" s="360"/>
      <c r="AF2196" s="361"/>
      <c r="AG2196" s="351"/>
    </row>
    <row r="2197" spans="1:33" ht="15" hidden="1">
      <c r="A2197" s="76" t="s">
        <v>6981</v>
      </c>
      <c r="B2197" s="39" t="s">
        <v>4784</v>
      </c>
      <c r="C2197" s="40" t="s">
        <v>3266</v>
      </c>
      <c r="D2197" s="40" t="s">
        <v>2133</v>
      </c>
      <c r="E2197" s="40" t="s">
        <v>2115</v>
      </c>
      <c r="F2197" s="40" t="s">
        <v>2119</v>
      </c>
      <c r="G2197" s="42" t="s">
        <v>2108</v>
      </c>
      <c r="H2197" s="43" t="s">
        <v>2857</v>
      </c>
      <c r="I2197" s="282">
        <v>5830</v>
      </c>
      <c r="J2197" s="281">
        <v>857</v>
      </c>
      <c r="K2197" s="284">
        <v>194</v>
      </c>
      <c r="L2197" s="170">
        <v>898.58</v>
      </c>
      <c r="M2197" s="24">
        <f t="shared" si="232"/>
        <v>3.3276157799999997E-2</v>
      </c>
      <c r="N2197" s="24">
        <f t="shared" si="233"/>
        <v>3.1736369799999997E-2</v>
      </c>
      <c r="O2197" s="44">
        <f t="shared" si="234"/>
        <v>7.709018E-4</v>
      </c>
      <c r="P2197" s="20">
        <f t="shared" si="235"/>
        <v>115635</v>
      </c>
      <c r="Q2197" s="150"/>
      <c r="R2197" s="150"/>
      <c r="S2197" s="150"/>
      <c r="T2197" s="406"/>
      <c r="U2197" s="415"/>
      <c r="V2197" s="304"/>
      <c r="W2197" s="371"/>
      <c r="X2197" s="306"/>
      <c r="Y2197" s="307"/>
      <c r="Z2197" s="311"/>
      <c r="AA2197" s="331"/>
      <c r="AB2197" s="304"/>
      <c r="AC2197" s="351"/>
      <c r="AD2197" s="351"/>
      <c r="AE2197" s="360"/>
      <c r="AF2197" s="361"/>
      <c r="AG2197" s="351"/>
    </row>
    <row r="2198" spans="1:33" ht="15" hidden="1">
      <c r="A2198" s="76" t="s">
        <v>6982</v>
      </c>
      <c r="B2198" s="39" t="s">
        <v>4785</v>
      </c>
      <c r="C2198" s="40" t="s">
        <v>3266</v>
      </c>
      <c r="D2198" s="40" t="s">
        <v>2133</v>
      </c>
      <c r="E2198" s="40" t="s">
        <v>2120</v>
      </c>
      <c r="F2198" s="40" t="s">
        <v>2119</v>
      </c>
      <c r="G2198" s="42" t="s">
        <v>2108</v>
      </c>
      <c r="H2198" s="43" t="s">
        <v>1840</v>
      </c>
      <c r="I2198" s="282">
        <v>4780</v>
      </c>
      <c r="J2198" s="281">
        <v>678</v>
      </c>
      <c r="K2198" s="284">
        <v>44</v>
      </c>
      <c r="L2198" s="170">
        <v>1400.6</v>
      </c>
      <c r="M2198" s="24">
        <f t="shared" si="232"/>
        <v>9.2050208999999994E-3</v>
      </c>
      <c r="N2198" s="24">
        <f t="shared" si="233"/>
        <v>4.4559504000000003E-3</v>
      </c>
      <c r="O2198" s="44">
        <f t="shared" si="234"/>
        <v>1.082386E-4</v>
      </c>
      <c r="P2198" s="20">
        <f t="shared" si="235"/>
        <v>16235</v>
      </c>
      <c r="Q2198" s="150"/>
      <c r="R2198" s="150"/>
      <c r="S2198" s="150"/>
      <c r="T2198" s="406"/>
      <c r="U2198" s="415"/>
      <c r="V2198" s="304"/>
      <c r="W2198" s="371"/>
      <c r="X2198" s="306"/>
      <c r="Y2198" s="307"/>
      <c r="Z2198" s="311"/>
      <c r="AA2198" s="331"/>
      <c r="AB2198" s="304"/>
      <c r="AC2198" s="351"/>
      <c r="AD2198" s="351"/>
      <c r="AE2198" s="360"/>
      <c r="AF2198" s="361"/>
      <c r="AG2198" s="351"/>
    </row>
    <row r="2199" spans="1:33" ht="15" hidden="1">
      <c r="A2199" s="76" t="s">
        <v>6983</v>
      </c>
      <c r="B2199" s="39" t="s">
        <v>4786</v>
      </c>
      <c r="C2199" s="40" t="s">
        <v>3266</v>
      </c>
      <c r="D2199" s="40" t="s">
        <v>2133</v>
      </c>
      <c r="E2199" s="40" t="s">
        <v>2122</v>
      </c>
      <c r="F2199" s="40" t="s">
        <v>2119</v>
      </c>
      <c r="G2199" s="42" t="s">
        <v>2108</v>
      </c>
      <c r="H2199" s="43" t="s">
        <v>1841</v>
      </c>
      <c r="I2199" s="282">
        <v>9524</v>
      </c>
      <c r="J2199" s="281">
        <v>1412</v>
      </c>
      <c r="K2199" s="284">
        <v>203</v>
      </c>
      <c r="L2199" s="170">
        <v>1003.56</v>
      </c>
      <c r="M2199" s="24">
        <f t="shared" si="232"/>
        <v>2.1314573699999999E-2</v>
      </c>
      <c r="N2199" s="24">
        <f t="shared" si="233"/>
        <v>2.9989415700000001E-2</v>
      </c>
      <c r="O2199" s="44">
        <f t="shared" si="234"/>
        <v>7.2846689999999997E-4</v>
      </c>
      <c r="P2199" s="20">
        <f t="shared" si="235"/>
        <v>109270</v>
      </c>
      <c r="Q2199" s="150"/>
      <c r="R2199" s="150"/>
      <c r="S2199" s="150"/>
      <c r="T2199" s="406"/>
      <c r="U2199" s="415"/>
      <c r="V2199" s="304"/>
      <c r="W2199" s="371"/>
      <c r="X2199" s="306"/>
      <c r="Y2199" s="307"/>
      <c r="Z2199" s="311"/>
      <c r="AA2199" s="331"/>
      <c r="AB2199" s="304"/>
      <c r="AC2199" s="351"/>
      <c r="AD2199" s="351"/>
      <c r="AE2199" s="360"/>
      <c r="AF2199" s="361"/>
      <c r="AG2199" s="351"/>
    </row>
    <row r="2200" spans="1:33" ht="15" hidden="1">
      <c r="A2200" s="76" t="s">
        <v>6984</v>
      </c>
      <c r="B2200" s="39" t="s">
        <v>4787</v>
      </c>
      <c r="C2200" s="40" t="s">
        <v>3266</v>
      </c>
      <c r="D2200" s="40" t="s">
        <v>2133</v>
      </c>
      <c r="E2200" s="40" t="s">
        <v>2124</v>
      </c>
      <c r="F2200" s="40" t="s">
        <v>2119</v>
      </c>
      <c r="G2200" s="42" t="s">
        <v>2108</v>
      </c>
      <c r="H2200" s="43" t="s">
        <v>1842</v>
      </c>
      <c r="I2200" s="282">
        <v>7538</v>
      </c>
      <c r="J2200" s="281">
        <v>1035</v>
      </c>
      <c r="K2200" s="284">
        <v>102</v>
      </c>
      <c r="L2200" s="170">
        <v>1031.03</v>
      </c>
      <c r="M2200" s="24">
        <f t="shared" si="232"/>
        <v>1.3531440699999999E-2</v>
      </c>
      <c r="N2200" s="24">
        <f t="shared" si="233"/>
        <v>1.3583543700000001E-2</v>
      </c>
      <c r="O2200" s="44">
        <f t="shared" si="234"/>
        <v>3.2995509999999997E-4</v>
      </c>
      <c r="P2200" s="20">
        <f t="shared" si="235"/>
        <v>49493</v>
      </c>
      <c r="Q2200" s="150"/>
      <c r="R2200" s="150"/>
      <c r="S2200" s="150"/>
      <c r="T2200" s="406"/>
      <c r="U2200" s="415"/>
      <c r="V2200" s="304"/>
      <c r="W2200" s="371"/>
      <c r="X2200" s="306"/>
      <c r="Y2200" s="307"/>
      <c r="Z2200" s="311"/>
      <c r="AA2200" s="331"/>
      <c r="AB2200" s="304"/>
      <c r="AC2200" s="351"/>
      <c r="AD2200" s="351"/>
      <c r="AE2200" s="360"/>
      <c r="AF2200" s="361"/>
      <c r="AG2200" s="351"/>
    </row>
    <row r="2201" spans="1:33" ht="15" hidden="1">
      <c r="A2201" s="76" t="s">
        <v>6985</v>
      </c>
      <c r="B2201" s="39" t="s">
        <v>4788</v>
      </c>
      <c r="C2201" s="40" t="s">
        <v>3266</v>
      </c>
      <c r="D2201" s="40" t="s">
        <v>2133</v>
      </c>
      <c r="E2201" s="40" t="s">
        <v>2126</v>
      </c>
      <c r="F2201" s="40" t="s">
        <v>2119</v>
      </c>
      <c r="G2201" s="42" t="s">
        <v>2108</v>
      </c>
      <c r="H2201" s="43" t="s">
        <v>1843</v>
      </c>
      <c r="I2201" s="282">
        <v>5260</v>
      </c>
      <c r="J2201" s="281">
        <v>691</v>
      </c>
      <c r="K2201" s="284">
        <v>68</v>
      </c>
      <c r="L2201" s="170">
        <v>978.97</v>
      </c>
      <c r="M2201" s="24">
        <f t="shared" si="232"/>
        <v>1.29277566E-2</v>
      </c>
      <c r="N2201" s="24">
        <f t="shared" si="233"/>
        <v>9.1249781000000002E-3</v>
      </c>
      <c r="O2201" s="44">
        <f t="shared" si="234"/>
        <v>2.2165299999999999E-4</v>
      </c>
      <c r="P2201" s="20">
        <f t="shared" si="235"/>
        <v>33247</v>
      </c>
      <c r="Q2201" s="150"/>
      <c r="R2201" s="150"/>
      <c r="S2201" s="150"/>
      <c r="T2201" s="406"/>
      <c r="U2201" s="415"/>
      <c r="V2201" s="304"/>
      <c r="W2201" s="371"/>
      <c r="X2201" s="306"/>
      <c r="Y2201" s="307"/>
      <c r="Z2201" s="311"/>
      <c r="AA2201" s="331"/>
      <c r="AB2201" s="304"/>
      <c r="AC2201" s="351"/>
      <c r="AD2201" s="351"/>
      <c r="AE2201" s="360"/>
      <c r="AF2201" s="361"/>
      <c r="AG2201" s="351"/>
    </row>
    <row r="2202" spans="1:33" ht="15" hidden="1">
      <c r="A2202" s="76" t="s">
        <v>6986</v>
      </c>
      <c r="B2202" s="39" t="s">
        <v>4789</v>
      </c>
      <c r="C2202" s="40" t="s">
        <v>3266</v>
      </c>
      <c r="D2202" s="40" t="s">
        <v>2133</v>
      </c>
      <c r="E2202" s="40" t="s">
        <v>2133</v>
      </c>
      <c r="F2202" s="40" t="s">
        <v>2119</v>
      </c>
      <c r="G2202" s="42" t="s">
        <v>2108</v>
      </c>
      <c r="H2202" s="43" t="s">
        <v>1844</v>
      </c>
      <c r="I2202" s="282">
        <v>4872</v>
      </c>
      <c r="J2202" s="281">
        <v>647</v>
      </c>
      <c r="K2202" s="284">
        <v>110</v>
      </c>
      <c r="L2202" s="170">
        <v>805.23</v>
      </c>
      <c r="M2202" s="24">
        <f t="shared" si="232"/>
        <v>2.2577996699999998E-2</v>
      </c>
      <c r="N2202" s="24">
        <f t="shared" si="233"/>
        <v>1.81413557E-2</v>
      </c>
      <c r="O2202" s="44">
        <f t="shared" si="234"/>
        <v>4.4066800000000002E-4</v>
      </c>
      <c r="P2202" s="20">
        <f t="shared" si="235"/>
        <v>66100</v>
      </c>
      <c r="Q2202" s="150"/>
      <c r="R2202" s="150"/>
      <c r="S2202" s="150"/>
      <c r="T2202" s="406"/>
      <c r="U2202" s="415"/>
      <c r="V2202" s="304"/>
      <c r="W2202" s="371"/>
      <c r="X2202" s="306"/>
      <c r="Y2202" s="307"/>
      <c r="Z2202" s="311"/>
      <c r="AA2202" s="331"/>
      <c r="AB2202" s="304"/>
      <c r="AC2202" s="351"/>
      <c r="AD2202" s="351"/>
      <c r="AE2202" s="360"/>
      <c r="AF2202" s="361"/>
      <c r="AG2202" s="351"/>
    </row>
    <row r="2203" spans="1:33" ht="15" hidden="1">
      <c r="A2203" s="76" t="s">
        <v>6987</v>
      </c>
      <c r="B2203" s="39" t="s">
        <v>4790</v>
      </c>
      <c r="C2203" s="40" t="s">
        <v>3266</v>
      </c>
      <c r="D2203" s="40" t="s">
        <v>2133</v>
      </c>
      <c r="E2203" s="40" t="s">
        <v>2157</v>
      </c>
      <c r="F2203" s="40" t="s">
        <v>2119</v>
      </c>
      <c r="G2203" s="42" t="s">
        <v>2108</v>
      </c>
      <c r="H2203" s="43" t="s">
        <v>1845</v>
      </c>
      <c r="I2203" s="282">
        <v>10815</v>
      </c>
      <c r="J2203" s="281">
        <v>1486</v>
      </c>
      <c r="K2203" s="284">
        <v>85</v>
      </c>
      <c r="L2203" s="170">
        <v>1376.24</v>
      </c>
      <c r="M2203" s="24">
        <f t="shared" si="232"/>
        <v>7.8594544000000002E-3</v>
      </c>
      <c r="N2203" s="24">
        <f t="shared" si="233"/>
        <v>8.4862736000000001E-3</v>
      </c>
      <c r="O2203" s="44">
        <f t="shared" si="234"/>
        <v>2.0613829999999999E-4</v>
      </c>
      <c r="P2203" s="20">
        <f t="shared" si="235"/>
        <v>30920</v>
      </c>
      <c r="Q2203" s="150"/>
      <c r="R2203" s="150"/>
      <c r="S2203" s="150"/>
      <c r="T2203" s="406"/>
      <c r="U2203" s="415"/>
      <c r="V2203" s="304"/>
      <c r="W2203" s="371"/>
      <c r="X2203" s="306"/>
      <c r="Y2203" s="307"/>
      <c r="Z2203" s="311"/>
      <c r="AA2203" s="331"/>
      <c r="AB2203" s="304"/>
      <c r="AC2203" s="351"/>
      <c r="AD2203" s="351"/>
      <c r="AE2203" s="360"/>
      <c r="AF2203" s="361"/>
      <c r="AG2203" s="351"/>
    </row>
    <row r="2204" spans="1:33" ht="15" hidden="1">
      <c r="A2204" s="76" t="s">
        <v>6988</v>
      </c>
      <c r="B2204" s="39" t="s">
        <v>4791</v>
      </c>
      <c r="C2204" s="40" t="s">
        <v>3266</v>
      </c>
      <c r="D2204" s="40" t="s">
        <v>2133</v>
      </c>
      <c r="E2204" s="40" t="s">
        <v>2159</v>
      </c>
      <c r="F2204" s="40">
        <v>3</v>
      </c>
      <c r="G2204" s="42" t="s">
        <v>2109</v>
      </c>
      <c r="H2204" s="43" t="s">
        <v>1846</v>
      </c>
      <c r="I2204" s="282">
        <v>7195</v>
      </c>
      <c r="J2204" s="281">
        <v>983</v>
      </c>
      <c r="K2204" s="284">
        <v>81</v>
      </c>
      <c r="L2204" s="170">
        <v>1271.0999999999999</v>
      </c>
      <c r="M2204" s="24">
        <f t="shared" si="232"/>
        <v>1.12578179E-2</v>
      </c>
      <c r="N2204" s="24">
        <f t="shared" si="233"/>
        <v>8.7061875000000004E-3</v>
      </c>
      <c r="O2204" s="44">
        <f t="shared" si="234"/>
        <v>2.1148019999999999E-4</v>
      </c>
      <c r="P2204" s="20">
        <f t="shared" si="235"/>
        <v>31722</v>
      </c>
      <c r="Q2204" s="150"/>
      <c r="R2204" s="150"/>
      <c r="S2204" s="150"/>
      <c r="T2204" s="406"/>
      <c r="U2204" s="415"/>
      <c r="V2204" s="304"/>
      <c r="W2204" s="371"/>
      <c r="X2204" s="306"/>
      <c r="Y2204" s="307"/>
      <c r="Z2204" s="311"/>
      <c r="AA2204" s="331"/>
      <c r="AB2204" s="304"/>
      <c r="AC2204" s="351"/>
      <c r="AD2204" s="351"/>
      <c r="AE2204" s="360"/>
      <c r="AF2204" s="361"/>
      <c r="AG2204" s="351"/>
    </row>
    <row r="2205" spans="1:33" ht="15" hidden="1">
      <c r="A2205" s="76" t="s">
        <v>6989</v>
      </c>
      <c r="B2205" s="39" t="s">
        <v>4792</v>
      </c>
      <c r="C2205" s="40" t="s">
        <v>3266</v>
      </c>
      <c r="D2205" s="40" t="s">
        <v>2133</v>
      </c>
      <c r="E2205" s="40" t="s">
        <v>2172</v>
      </c>
      <c r="F2205" s="40" t="s">
        <v>2119</v>
      </c>
      <c r="G2205" s="42" t="s">
        <v>2108</v>
      </c>
      <c r="H2205" s="43" t="s">
        <v>1847</v>
      </c>
      <c r="I2205" s="282">
        <v>7852</v>
      </c>
      <c r="J2205" s="281">
        <v>1124</v>
      </c>
      <c r="K2205" s="284">
        <v>221</v>
      </c>
      <c r="L2205" s="170">
        <v>690.18</v>
      </c>
      <c r="M2205" s="24">
        <f t="shared" si="232"/>
        <v>2.8145695299999999E-2</v>
      </c>
      <c r="N2205" s="24">
        <f t="shared" si="233"/>
        <v>4.5836972199999999E-2</v>
      </c>
      <c r="O2205" s="44">
        <f t="shared" si="234"/>
        <v>1.1134166999999999E-3</v>
      </c>
      <c r="P2205" s="20">
        <f t="shared" si="235"/>
        <v>167012</v>
      </c>
      <c r="Q2205" s="150"/>
      <c r="R2205" s="150"/>
      <c r="S2205" s="150"/>
      <c r="T2205" s="406"/>
      <c r="U2205" s="415"/>
      <c r="V2205" s="304"/>
      <c r="W2205" s="371"/>
      <c r="X2205" s="306"/>
      <c r="Y2205" s="307"/>
      <c r="Z2205" s="311"/>
      <c r="AA2205" s="331"/>
      <c r="AB2205" s="304"/>
      <c r="AC2205" s="351"/>
      <c r="AD2205" s="351"/>
      <c r="AE2205" s="360"/>
      <c r="AF2205" s="361"/>
      <c r="AG2205" s="351"/>
    </row>
    <row r="2206" spans="1:33" ht="15" hidden="1">
      <c r="A2206" s="76" t="s">
        <v>6990</v>
      </c>
      <c r="B2206" s="39" t="s">
        <v>4793</v>
      </c>
      <c r="C2206" s="40" t="s">
        <v>3266</v>
      </c>
      <c r="D2206" s="40" t="s">
        <v>2133</v>
      </c>
      <c r="E2206" s="40" t="s">
        <v>2174</v>
      </c>
      <c r="F2206" s="40" t="s">
        <v>2119</v>
      </c>
      <c r="G2206" s="42" t="s">
        <v>2108</v>
      </c>
      <c r="H2206" s="43" t="s">
        <v>1848</v>
      </c>
      <c r="I2206" s="282">
        <v>9472</v>
      </c>
      <c r="J2206" s="281">
        <v>1339</v>
      </c>
      <c r="K2206" s="284">
        <v>66</v>
      </c>
      <c r="L2206" s="170">
        <v>1861.87</v>
      </c>
      <c r="M2206" s="24">
        <f t="shared" si="232"/>
        <v>6.9679054000000001E-3</v>
      </c>
      <c r="N2206" s="24">
        <f t="shared" si="233"/>
        <v>5.0111045999999999E-3</v>
      </c>
      <c r="O2206" s="44">
        <f t="shared" si="234"/>
        <v>1.2172369999999999E-4</v>
      </c>
      <c r="P2206" s="20">
        <f t="shared" si="235"/>
        <v>18258</v>
      </c>
      <c r="Q2206" s="150"/>
      <c r="R2206" s="150"/>
      <c r="S2206" s="150"/>
      <c r="T2206" s="406"/>
      <c r="U2206" s="415"/>
      <c r="V2206" s="304"/>
      <c r="W2206" s="371"/>
      <c r="X2206" s="306"/>
      <c r="Y2206" s="307"/>
      <c r="Z2206" s="311"/>
      <c r="AA2206" s="331"/>
      <c r="AB2206" s="304"/>
      <c r="AC2206" s="351"/>
      <c r="AD2206" s="351"/>
      <c r="AE2206" s="360"/>
      <c r="AF2206" s="361"/>
      <c r="AG2206" s="351"/>
    </row>
    <row r="2207" spans="1:33" ht="15" hidden="1">
      <c r="A2207" s="76" t="s">
        <v>6991</v>
      </c>
      <c r="B2207" s="39" t="s">
        <v>4794</v>
      </c>
      <c r="C2207" s="40" t="s">
        <v>3266</v>
      </c>
      <c r="D2207" s="40" t="s">
        <v>2157</v>
      </c>
      <c r="E2207" s="40" t="s">
        <v>2116</v>
      </c>
      <c r="F2207" s="40" t="s">
        <v>2119</v>
      </c>
      <c r="G2207" s="42" t="s">
        <v>2108</v>
      </c>
      <c r="H2207" s="43" t="s">
        <v>2564</v>
      </c>
      <c r="I2207" s="282">
        <v>7971</v>
      </c>
      <c r="J2207" s="281">
        <v>1192</v>
      </c>
      <c r="K2207" s="284">
        <v>50</v>
      </c>
      <c r="L2207" s="170">
        <v>2832.45</v>
      </c>
      <c r="M2207" s="24">
        <f t="shared" si="232"/>
        <v>6.2727386000000001E-3</v>
      </c>
      <c r="N2207" s="24">
        <f t="shared" si="233"/>
        <v>2.6398010000000002E-3</v>
      </c>
      <c r="O2207" s="44">
        <f t="shared" si="234"/>
        <v>6.4122799999999995E-5</v>
      </c>
      <c r="P2207" s="20">
        <f t="shared" si="235"/>
        <v>9618</v>
      </c>
      <c r="Q2207" s="150"/>
      <c r="R2207" s="150"/>
      <c r="S2207" s="150"/>
      <c r="T2207" s="406"/>
      <c r="U2207" s="415"/>
      <c r="V2207" s="304"/>
      <c r="W2207" s="371"/>
      <c r="X2207" s="306"/>
      <c r="Y2207" s="307"/>
      <c r="Z2207" s="311"/>
      <c r="AA2207" s="331"/>
      <c r="AB2207" s="304"/>
      <c r="AC2207" s="351"/>
      <c r="AD2207" s="351"/>
      <c r="AE2207" s="360"/>
      <c r="AF2207" s="361"/>
      <c r="AG2207" s="351"/>
    </row>
    <row r="2208" spans="1:33" ht="15" hidden="1">
      <c r="A2208" s="76" t="s">
        <v>6992</v>
      </c>
      <c r="B2208" s="39" t="s">
        <v>4795</v>
      </c>
      <c r="C2208" s="40" t="s">
        <v>3266</v>
      </c>
      <c r="D2208" s="40" t="s">
        <v>2157</v>
      </c>
      <c r="E2208" s="40" t="s">
        <v>2115</v>
      </c>
      <c r="F2208" s="40" t="s">
        <v>2119</v>
      </c>
      <c r="G2208" s="42" t="s">
        <v>2108</v>
      </c>
      <c r="H2208" s="43" t="s">
        <v>1849</v>
      </c>
      <c r="I2208" s="282">
        <v>6083</v>
      </c>
      <c r="J2208" s="281">
        <v>926</v>
      </c>
      <c r="K2208" s="284">
        <v>60</v>
      </c>
      <c r="L2208" s="170">
        <v>1475.93</v>
      </c>
      <c r="M2208" s="24">
        <f t="shared" si="232"/>
        <v>9.8635540999999997E-3</v>
      </c>
      <c r="N2208" s="24">
        <f t="shared" si="233"/>
        <v>6.1884039000000002E-3</v>
      </c>
      <c r="O2208" s="44">
        <f t="shared" si="234"/>
        <v>1.5032120000000001E-4</v>
      </c>
      <c r="P2208" s="20">
        <f t="shared" si="235"/>
        <v>22548</v>
      </c>
      <c r="Q2208" s="150"/>
      <c r="R2208" s="150"/>
      <c r="S2208" s="150"/>
      <c r="T2208" s="406"/>
      <c r="U2208" s="415"/>
      <c r="V2208" s="304"/>
      <c r="W2208" s="371"/>
      <c r="X2208" s="306"/>
      <c r="Y2208" s="307"/>
      <c r="Z2208" s="311"/>
      <c r="AA2208" s="331"/>
      <c r="AB2208" s="304"/>
      <c r="AC2208" s="351"/>
      <c r="AD2208" s="351"/>
      <c r="AE2208" s="360"/>
      <c r="AF2208" s="361"/>
      <c r="AG2208" s="351"/>
    </row>
    <row r="2209" spans="1:33" ht="15" hidden="1">
      <c r="A2209" s="76" t="s">
        <v>6993</v>
      </c>
      <c r="B2209" s="39" t="s">
        <v>4796</v>
      </c>
      <c r="C2209" s="40" t="s">
        <v>3266</v>
      </c>
      <c r="D2209" s="40" t="s">
        <v>2157</v>
      </c>
      <c r="E2209" s="40" t="s">
        <v>2120</v>
      </c>
      <c r="F2209" s="40">
        <v>3</v>
      </c>
      <c r="G2209" s="42" t="s">
        <v>2109</v>
      </c>
      <c r="H2209" s="43" t="s">
        <v>1850</v>
      </c>
      <c r="I2209" s="282">
        <v>24546</v>
      </c>
      <c r="J2209" s="281">
        <v>3306</v>
      </c>
      <c r="K2209" s="284">
        <v>105</v>
      </c>
      <c r="L2209" s="170">
        <v>1904.68</v>
      </c>
      <c r="M2209" s="24">
        <f t="shared" si="232"/>
        <v>4.2776827000000003E-3</v>
      </c>
      <c r="N2209" s="24">
        <f t="shared" si="233"/>
        <v>7.4248791999999997E-3</v>
      </c>
      <c r="O2209" s="44">
        <f t="shared" si="234"/>
        <v>1.8035619999999999E-4</v>
      </c>
      <c r="P2209" s="20">
        <f t="shared" si="235"/>
        <v>27053</v>
      </c>
      <c r="Q2209" s="150"/>
      <c r="R2209" s="150"/>
      <c r="S2209" s="150"/>
      <c r="T2209" s="406"/>
      <c r="U2209" s="415"/>
      <c r="V2209" s="304"/>
      <c r="W2209" s="371"/>
      <c r="X2209" s="306"/>
      <c r="Y2209" s="307"/>
      <c r="Z2209" s="311"/>
      <c r="AA2209" s="331"/>
      <c r="AB2209" s="304"/>
      <c r="AC2209" s="351"/>
      <c r="AD2209" s="351"/>
      <c r="AE2209" s="360"/>
      <c r="AF2209" s="361"/>
      <c r="AG2209" s="351"/>
    </row>
    <row r="2210" spans="1:33" ht="15" hidden="1">
      <c r="A2210" s="76" t="s">
        <v>6994</v>
      </c>
      <c r="B2210" s="39" t="s">
        <v>4797</v>
      </c>
      <c r="C2210" s="40" t="s">
        <v>3266</v>
      </c>
      <c r="D2210" s="40" t="s">
        <v>2157</v>
      </c>
      <c r="E2210" s="40" t="s">
        <v>2122</v>
      </c>
      <c r="F2210" s="40" t="s">
        <v>2119</v>
      </c>
      <c r="G2210" s="42" t="s">
        <v>2108</v>
      </c>
      <c r="H2210" s="43" t="s">
        <v>1851</v>
      </c>
      <c r="I2210" s="282">
        <v>5315</v>
      </c>
      <c r="J2210" s="281">
        <v>820</v>
      </c>
      <c r="K2210" s="284">
        <v>14</v>
      </c>
      <c r="L2210" s="170">
        <v>2532.0100000000002</v>
      </c>
      <c r="M2210" s="24">
        <f t="shared" si="232"/>
        <v>2.6340545E-3</v>
      </c>
      <c r="N2210" s="24">
        <f t="shared" si="233"/>
        <v>8.5304740000000003E-4</v>
      </c>
      <c r="O2210" s="44">
        <f t="shared" si="234"/>
        <v>2.0721200000000001E-5</v>
      </c>
      <c r="P2210" s="20">
        <f t="shared" si="235"/>
        <v>3108</v>
      </c>
      <c r="Q2210" s="150"/>
      <c r="R2210" s="150"/>
      <c r="S2210" s="150"/>
      <c r="T2210" s="406"/>
      <c r="U2210" s="415"/>
      <c r="V2210" s="304"/>
      <c r="W2210" s="371"/>
      <c r="X2210" s="306"/>
      <c r="Y2210" s="307"/>
      <c r="Z2210" s="311"/>
      <c r="AA2210" s="331"/>
      <c r="AB2210" s="304"/>
      <c r="AC2210" s="351"/>
      <c r="AD2210" s="351"/>
      <c r="AE2210" s="360"/>
      <c r="AF2210" s="361"/>
      <c r="AG2210" s="351"/>
    </row>
    <row r="2211" spans="1:33" ht="15" hidden="1">
      <c r="A2211" s="76" t="s">
        <v>6995</v>
      </c>
      <c r="B2211" s="39" t="s">
        <v>4798</v>
      </c>
      <c r="C2211" s="40" t="s">
        <v>3266</v>
      </c>
      <c r="D2211" s="40" t="s">
        <v>2157</v>
      </c>
      <c r="E2211" s="40" t="s">
        <v>2124</v>
      </c>
      <c r="F2211" s="40" t="s">
        <v>2119</v>
      </c>
      <c r="G2211" s="42" t="s">
        <v>2108</v>
      </c>
      <c r="H2211" s="43" t="s">
        <v>1852</v>
      </c>
      <c r="I2211" s="282">
        <v>3804</v>
      </c>
      <c r="J2211" s="281">
        <v>515</v>
      </c>
      <c r="K2211" s="284">
        <v>7</v>
      </c>
      <c r="L2211" s="170">
        <v>3068.36</v>
      </c>
      <c r="M2211" s="24">
        <f t="shared" si="232"/>
        <v>1.8401682E-3</v>
      </c>
      <c r="N2211" s="24">
        <f t="shared" si="233"/>
        <v>3.0885770000000002E-4</v>
      </c>
      <c r="O2211" s="44">
        <f t="shared" si="234"/>
        <v>7.5024000000000004E-6</v>
      </c>
      <c r="P2211" s="20">
        <f t="shared" si="235"/>
        <v>1125</v>
      </c>
      <c r="Q2211" s="150"/>
      <c r="R2211" s="150"/>
      <c r="S2211" s="150"/>
      <c r="T2211" s="406"/>
      <c r="U2211" s="415"/>
      <c r="V2211" s="304"/>
      <c r="W2211" s="371"/>
      <c r="X2211" s="306"/>
      <c r="Y2211" s="307"/>
      <c r="Z2211" s="311"/>
      <c r="AA2211" s="331"/>
      <c r="AB2211" s="304"/>
      <c r="AC2211" s="351"/>
      <c r="AD2211" s="351"/>
      <c r="AE2211" s="360"/>
      <c r="AF2211" s="361"/>
      <c r="AG2211" s="351"/>
    </row>
    <row r="2212" spans="1:33" ht="15" hidden="1">
      <c r="A2212" s="76" t="s">
        <v>6996</v>
      </c>
      <c r="B2212" s="39" t="s">
        <v>4799</v>
      </c>
      <c r="C2212" s="40" t="s">
        <v>3266</v>
      </c>
      <c r="D2212" s="40" t="s">
        <v>2157</v>
      </c>
      <c r="E2212" s="40" t="s">
        <v>2126</v>
      </c>
      <c r="F2212" s="40" t="s">
        <v>2119</v>
      </c>
      <c r="G2212" s="42" t="s">
        <v>2108</v>
      </c>
      <c r="H2212" s="43" t="s">
        <v>1853</v>
      </c>
      <c r="I2212" s="282">
        <v>3819</v>
      </c>
      <c r="J2212" s="281">
        <v>514</v>
      </c>
      <c r="K2212" s="284">
        <v>41</v>
      </c>
      <c r="L2212" s="170">
        <v>915.32</v>
      </c>
      <c r="M2212" s="24">
        <f t="shared" si="232"/>
        <v>1.0735794700000001E-2</v>
      </c>
      <c r="N2212" s="24">
        <f t="shared" si="233"/>
        <v>6.0287096000000004E-3</v>
      </c>
      <c r="O2212" s="44">
        <f t="shared" si="234"/>
        <v>1.464421E-4</v>
      </c>
      <c r="P2212" s="20">
        <f t="shared" si="235"/>
        <v>21966</v>
      </c>
      <c r="Q2212" s="150"/>
      <c r="R2212" s="150"/>
      <c r="S2212" s="150"/>
      <c r="T2212" s="406"/>
      <c r="U2212" s="415"/>
      <c r="V2212" s="304"/>
      <c r="W2212" s="371"/>
      <c r="X2212" s="306"/>
      <c r="Y2212" s="307"/>
      <c r="Z2212" s="311"/>
      <c r="AA2212" s="331"/>
      <c r="AB2212" s="304"/>
      <c r="AC2212" s="351"/>
      <c r="AD2212" s="351"/>
      <c r="AE2212" s="360"/>
      <c r="AF2212" s="361"/>
      <c r="AG2212" s="351"/>
    </row>
    <row r="2213" spans="1:33" ht="15" hidden="1">
      <c r="A2213" s="76" t="s">
        <v>6997</v>
      </c>
      <c r="B2213" s="39" t="s">
        <v>4800</v>
      </c>
      <c r="C2213" s="40" t="s">
        <v>3266</v>
      </c>
      <c r="D2213" s="40" t="s">
        <v>2157</v>
      </c>
      <c r="E2213" s="40" t="s">
        <v>2133</v>
      </c>
      <c r="F2213" s="40" t="s">
        <v>2119</v>
      </c>
      <c r="G2213" s="42" t="s">
        <v>2108</v>
      </c>
      <c r="H2213" s="43" t="s">
        <v>1854</v>
      </c>
      <c r="I2213" s="282">
        <v>4948</v>
      </c>
      <c r="J2213" s="281">
        <v>726</v>
      </c>
      <c r="K2213" s="284">
        <v>38</v>
      </c>
      <c r="L2213" s="170">
        <v>1074.07</v>
      </c>
      <c r="M2213" s="24">
        <f t="shared" si="232"/>
        <v>7.6798706000000003E-3</v>
      </c>
      <c r="N2213" s="24">
        <f t="shared" si="233"/>
        <v>5.1910825000000002E-3</v>
      </c>
      <c r="O2213" s="44">
        <f t="shared" si="234"/>
        <v>1.2609550000000001E-4</v>
      </c>
      <c r="P2213" s="20">
        <f t="shared" si="235"/>
        <v>18914</v>
      </c>
      <c r="Q2213" s="150"/>
      <c r="R2213" s="150"/>
      <c r="S2213" s="150"/>
      <c r="T2213" s="406"/>
      <c r="U2213" s="415"/>
      <c r="V2213" s="304"/>
      <c r="W2213" s="371"/>
      <c r="X2213" s="306"/>
      <c r="Y2213" s="307"/>
      <c r="Z2213" s="311"/>
      <c r="AA2213" s="331"/>
      <c r="AB2213" s="304"/>
      <c r="AC2213" s="351"/>
      <c r="AD2213" s="351"/>
      <c r="AE2213" s="360"/>
      <c r="AF2213" s="361"/>
      <c r="AG2213" s="351"/>
    </row>
    <row r="2214" spans="1:33" ht="15" hidden="1">
      <c r="A2214" s="76" t="s">
        <v>6998</v>
      </c>
      <c r="B2214" s="39" t="s">
        <v>4801</v>
      </c>
      <c r="C2214" s="40" t="s">
        <v>3266</v>
      </c>
      <c r="D2214" s="40" t="s">
        <v>2159</v>
      </c>
      <c r="E2214" s="40" t="s">
        <v>2116</v>
      </c>
      <c r="F2214" s="40" t="s">
        <v>2117</v>
      </c>
      <c r="G2214" s="42" t="s">
        <v>2107</v>
      </c>
      <c r="H2214" s="48" t="s">
        <v>1855</v>
      </c>
      <c r="I2214" s="282">
        <v>21994</v>
      </c>
      <c r="J2214" s="281">
        <v>2749</v>
      </c>
      <c r="K2214" s="284">
        <v>99</v>
      </c>
      <c r="L2214" s="170">
        <v>1967.21</v>
      </c>
      <c r="M2214" s="24">
        <f t="shared" si="232"/>
        <v>4.5012276000000002E-3</v>
      </c>
      <c r="N2214" s="24">
        <f t="shared" si="233"/>
        <v>6.2900628999999998E-3</v>
      </c>
      <c r="O2214" s="44">
        <f t="shared" si="234"/>
        <v>1.5279059999999999E-4</v>
      </c>
      <c r="P2214" s="20">
        <f t="shared" si="235"/>
        <v>22918</v>
      </c>
      <c r="Q2214" s="150"/>
      <c r="R2214" s="150"/>
      <c r="S2214" s="150"/>
      <c r="T2214" s="406"/>
      <c r="U2214" s="415"/>
      <c r="V2214" s="304"/>
      <c r="W2214" s="371"/>
      <c r="X2214" s="306"/>
      <c r="Y2214" s="307"/>
      <c r="Z2214" s="311"/>
      <c r="AA2214" s="331"/>
      <c r="AB2214" s="304"/>
      <c r="AC2214" s="351"/>
      <c r="AD2214" s="351"/>
      <c r="AE2214" s="360"/>
      <c r="AF2214" s="361"/>
      <c r="AG2214" s="351"/>
    </row>
    <row r="2215" spans="1:33" ht="15" hidden="1">
      <c r="A2215" s="76" t="s">
        <v>6999</v>
      </c>
      <c r="B2215" s="39" t="s">
        <v>4802</v>
      </c>
      <c r="C2215" s="40" t="s">
        <v>3266</v>
      </c>
      <c r="D2215" s="40" t="s">
        <v>2159</v>
      </c>
      <c r="E2215" s="40" t="s">
        <v>2115</v>
      </c>
      <c r="F2215" s="40" t="s">
        <v>2119</v>
      </c>
      <c r="G2215" s="42" t="s">
        <v>2108</v>
      </c>
      <c r="H2215" s="48" t="s">
        <v>1856</v>
      </c>
      <c r="I2215" s="282">
        <v>7879</v>
      </c>
      <c r="J2215" s="281">
        <v>1045</v>
      </c>
      <c r="K2215" s="284">
        <v>410</v>
      </c>
      <c r="L2215" s="170">
        <v>884.11</v>
      </c>
      <c r="M2215" s="24">
        <f t="shared" si="232"/>
        <v>5.2037060500000003E-2</v>
      </c>
      <c r="N2215" s="24">
        <f t="shared" si="233"/>
        <v>6.1506744799999999E-2</v>
      </c>
      <c r="O2215" s="44">
        <f t="shared" si="234"/>
        <v>1.494048E-3</v>
      </c>
      <c r="P2215" s="20">
        <f t="shared" si="235"/>
        <v>224107</v>
      </c>
      <c r="Q2215" s="150"/>
      <c r="R2215" s="150"/>
      <c r="S2215" s="150"/>
      <c r="T2215" s="406"/>
      <c r="U2215" s="415"/>
      <c r="V2215" s="304"/>
      <c r="W2215" s="371"/>
      <c r="X2215" s="306"/>
      <c r="Y2215" s="307"/>
      <c r="Z2215" s="311"/>
      <c r="AA2215" s="331"/>
      <c r="AB2215" s="304"/>
      <c r="AC2215" s="351"/>
      <c r="AD2215" s="351"/>
      <c r="AE2215" s="360"/>
      <c r="AF2215" s="361"/>
      <c r="AG2215" s="351"/>
    </row>
    <row r="2216" spans="1:33" ht="15" hidden="1">
      <c r="A2216" s="76" t="s">
        <v>7000</v>
      </c>
      <c r="B2216" s="39" t="s">
        <v>4803</v>
      </c>
      <c r="C2216" s="40" t="s">
        <v>3266</v>
      </c>
      <c r="D2216" s="40" t="s">
        <v>2159</v>
      </c>
      <c r="E2216" s="40" t="s">
        <v>2120</v>
      </c>
      <c r="F2216" s="40" t="s">
        <v>2119</v>
      </c>
      <c r="G2216" s="42" t="s">
        <v>2108</v>
      </c>
      <c r="H2216" s="48" t="s">
        <v>1857</v>
      </c>
      <c r="I2216" s="282">
        <v>3075</v>
      </c>
      <c r="J2216" s="281">
        <v>337</v>
      </c>
      <c r="K2216" s="284">
        <v>33</v>
      </c>
      <c r="L2216" s="170">
        <v>1024.05</v>
      </c>
      <c r="M2216" s="24">
        <f t="shared" si="232"/>
        <v>1.0731707300000001E-2</v>
      </c>
      <c r="N2216" s="24">
        <f t="shared" si="233"/>
        <v>3.5316491E-3</v>
      </c>
      <c r="O2216" s="44">
        <f t="shared" si="234"/>
        <v>8.5786500000000003E-5</v>
      </c>
      <c r="P2216" s="20">
        <f t="shared" si="235"/>
        <v>12867</v>
      </c>
      <c r="Q2216" s="150"/>
      <c r="R2216" s="150"/>
      <c r="S2216" s="150"/>
      <c r="T2216" s="406"/>
      <c r="U2216" s="415"/>
      <c r="V2216" s="304"/>
      <c r="W2216" s="371"/>
      <c r="X2216" s="306"/>
      <c r="Y2216" s="307"/>
      <c r="Z2216" s="311"/>
      <c r="AA2216" s="331"/>
      <c r="AB2216" s="304"/>
      <c r="AC2216" s="351"/>
      <c r="AD2216" s="351"/>
      <c r="AE2216" s="360"/>
      <c r="AF2216" s="361"/>
      <c r="AG2216" s="351"/>
    </row>
    <row r="2217" spans="1:33" ht="15" hidden="1">
      <c r="A2217" s="76" t="s">
        <v>7001</v>
      </c>
      <c r="B2217" s="39" t="s">
        <v>4804</v>
      </c>
      <c r="C2217" s="40" t="s">
        <v>3266</v>
      </c>
      <c r="D2217" s="40" t="s">
        <v>2159</v>
      </c>
      <c r="E2217" s="40" t="s">
        <v>2122</v>
      </c>
      <c r="F2217" s="40">
        <v>3</v>
      </c>
      <c r="G2217" s="42" t="s">
        <v>2109</v>
      </c>
      <c r="H2217" s="48" t="s">
        <v>2637</v>
      </c>
      <c r="I2217" s="282">
        <v>6353</v>
      </c>
      <c r="J2217" s="281">
        <v>788</v>
      </c>
      <c r="K2217" s="284">
        <v>128</v>
      </c>
      <c r="L2217" s="170">
        <v>918.81</v>
      </c>
      <c r="M2217" s="24">
        <f t="shared" si="232"/>
        <v>2.0147961499999999E-2</v>
      </c>
      <c r="N2217" s="24">
        <f t="shared" si="233"/>
        <v>1.72795177E-2</v>
      </c>
      <c r="O2217" s="44">
        <f t="shared" si="234"/>
        <v>4.1973329999999998E-4</v>
      </c>
      <c r="P2217" s="20">
        <f t="shared" si="235"/>
        <v>62959</v>
      </c>
      <c r="Q2217" s="150"/>
      <c r="R2217" s="150"/>
      <c r="S2217" s="150"/>
      <c r="T2217" s="406"/>
      <c r="U2217" s="415"/>
      <c r="V2217" s="304"/>
      <c r="W2217" s="371"/>
      <c r="X2217" s="306"/>
      <c r="Y2217" s="307"/>
      <c r="Z2217" s="311"/>
      <c r="AA2217" s="331"/>
      <c r="AB2217" s="304"/>
      <c r="AC2217" s="351"/>
      <c r="AD2217" s="351"/>
      <c r="AE2217" s="360"/>
      <c r="AF2217" s="361"/>
      <c r="AG2217" s="351"/>
    </row>
    <row r="2218" spans="1:33" ht="15" hidden="1">
      <c r="A2218" s="76" t="s">
        <v>7002</v>
      </c>
      <c r="B2218" s="39" t="s">
        <v>4805</v>
      </c>
      <c r="C2218" s="40" t="s">
        <v>3266</v>
      </c>
      <c r="D2218" s="40" t="s">
        <v>2159</v>
      </c>
      <c r="E2218" s="40" t="s">
        <v>2124</v>
      </c>
      <c r="F2218" s="40" t="s">
        <v>2119</v>
      </c>
      <c r="G2218" s="42" t="s">
        <v>2108</v>
      </c>
      <c r="H2218" s="48" t="s">
        <v>1858</v>
      </c>
      <c r="I2218" s="282">
        <v>5695</v>
      </c>
      <c r="J2218" s="281">
        <v>811</v>
      </c>
      <c r="K2218" s="284">
        <v>105</v>
      </c>
      <c r="L2218" s="170">
        <v>961.3</v>
      </c>
      <c r="M2218" s="24">
        <f t="shared" si="232"/>
        <v>1.8437225599999999E-2</v>
      </c>
      <c r="N2218" s="24">
        <f t="shared" si="233"/>
        <v>1.5554551E-2</v>
      </c>
      <c r="O2218" s="44">
        <f t="shared" si="234"/>
        <v>3.7783240000000001E-4</v>
      </c>
      <c r="P2218" s="20">
        <f t="shared" si="235"/>
        <v>56674</v>
      </c>
      <c r="Q2218" s="150"/>
      <c r="R2218" s="150"/>
      <c r="S2218" s="150"/>
      <c r="T2218" s="406"/>
      <c r="U2218" s="415"/>
      <c r="V2218" s="304"/>
      <c r="W2218" s="371"/>
      <c r="X2218" s="306"/>
      <c r="Y2218" s="307"/>
      <c r="Z2218" s="311"/>
      <c r="AA2218" s="331"/>
      <c r="AB2218" s="304"/>
      <c r="AC2218" s="351"/>
      <c r="AD2218" s="351"/>
      <c r="AE2218" s="360"/>
      <c r="AF2218" s="361"/>
      <c r="AG2218" s="351"/>
    </row>
    <row r="2219" spans="1:33" ht="15" hidden="1">
      <c r="A2219" s="76" t="s">
        <v>7003</v>
      </c>
      <c r="B2219" s="39" t="s">
        <v>4806</v>
      </c>
      <c r="C2219" s="40" t="s">
        <v>3266</v>
      </c>
      <c r="D2219" s="40" t="s">
        <v>2159</v>
      </c>
      <c r="E2219" s="40" t="s">
        <v>2126</v>
      </c>
      <c r="F2219" s="40">
        <v>3</v>
      </c>
      <c r="G2219" s="42" t="s">
        <v>2109</v>
      </c>
      <c r="H2219" s="48" t="s">
        <v>2630</v>
      </c>
      <c r="I2219" s="282">
        <v>12916</v>
      </c>
      <c r="J2219" s="281">
        <v>1658</v>
      </c>
      <c r="K2219" s="284">
        <v>193</v>
      </c>
      <c r="L2219" s="170">
        <v>1192.3</v>
      </c>
      <c r="M2219" s="24">
        <f t="shared" si="232"/>
        <v>1.4942706700000001E-2</v>
      </c>
      <c r="N2219" s="24">
        <f t="shared" si="233"/>
        <v>2.0779172700000001E-2</v>
      </c>
      <c r="O2219" s="44">
        <f t="shared" si="234"/>
        <v>5.0474269999999999E-4</v>
      </c>
      <c r="P2219" s="20">
        <f t="shared" si="235"/>
        <v>75711</v>
      </c>
      <c r="Q2219" s="150"/>
      <c r="R2219" s="150"/>
      <c r="S2219" s="150"/>
      <c r="T2219" s="406"/>
      <c r="U2219" s="415"/>
      <c r="V2219" s="304"/>
      <c r="W2219" s="371"/>
      <c r="X2219" s="306"/>
      <c r="Y2219" s="307"/>
      <c r="Z2219" s="311"/>
      <c r="AA2219" s="331"/>
      <c r="AB2219" s="304"/>
      <c r="AC2219" s="351"/>
      <c r="AD2219" s="351"/>
      <c r="AE2219" s="360"/>
      <c r="AF2219" s="361"/>
      <c r="AG2219" s="351"/>
    </row>
    <row r="2220" spans="1:33" ht="15" hidden="1">
      <c r="A2220" s="76" t="s">
        <v>7004</v>
      </c>
      <c r="B2220" s="39" t="s">
        <v>4807</v>
      </c>
      <c r="C2220" s="40" t="s">
        <v>3266</v>
      </c>
      <c r="D2220" s="40" t="s">
        <v>2159</v>
      </c>
      <c r="E2220" s="40" t="s">
        <v>2133</v>
      </c>
      <c r="F2220" s="40" t="s">
        <v>2119</v>
      </c>
      <c r="G2220" s="42" t="s">
        <v>2108</v>
      </c>
      <c r="H2220" s="48" t="s">
        <v>1855</v>
      </c>
      <c r="I2220" s="282">
        <v>7725</v>
      </c>
      <c r="J2220" s="281">
        <v>1235</v>
      </c>
      <c r="K2220" s="284">
        <v>67</v>
      </c>
      <c r="L2220" s="170">
        <v>1200.56</v>
      </c>
      <c r="M2220" s="24">
        <f t="shared" si="232"/>
        <v>8.6731390999999994E-3</v>
      </c>
      <c r="N2220" s="24">
        <f t="shared" si="233"/>
        <v>8.9219420000000004E-3</v>
      </c>
      <c r="O2220" s="44">
        <f t="shared" si="234"/>
        <v>2.1672109999999999E-4</v>
      </c>
      <c r="P2220" s="20">
        <f t="shared" si="235"/>
        <v>32508</v>
      </c>
      <c r="Q2220" s="150"/>
      <c r="R2220" s="150"/>
      <c r="S2220" s="150"/>
      <c r="T2220" s="406"/>
      <c r="U2220" s="415"/>
      <c r="V2220" s="304"/>
      <c r="W2220" s="371"/>
      <c r="X2220" s="306"/>
      <c r="Y2220" s="307"/>
      <c r="Z2220" s="311"/>
      <c r="AA2220" s="331"/>
      <c r="AB2220" s="304"/>
      <c r="AC2220" s="351"/>
      <c r="AD2220" s="351"/>
      <c r="AE2220" s="360"/>
      <c r="AF2220" s="361"/>
      <c r="AG2220" s="351"/>
    </row>
    <row r="2221" spans="1:33" ht="15" hidden="1">
      <c r="A2221" s="76" t="s">
        <v>7005</v>
      </c>
      <c r="B2221" s="39" t="s">
        <v>4808</v>
      </c>
      <c r="C2221" s="40" t="s">
        <v>3266</v>
      </c>
      <c r="D2221" s="40" t="s">
        <v>2159</v>
      </c>
      <c r="E2221" s="40" t="s">
        <v>2157</v>
      </c>
      <c r="F2221" s="40" t="s">
        <v>2119</v>
      </c>
      <c r="G2221" s="42" t="s">
        <v>2108</v>
      </c>
      <c r="H2221" s="43" t="s">
        <v>1859</v>
      </c>
      <c r="I2221" s="282">
        <v>6786</v>
      </c>
      <c r="J2221" s="281">
        <v>1113</v>
      </c>
      <c r="K2221" s="284">
        <v>124</v>
      </c>
      <c r="L2221" s="170">
        <v>1115.0999999999999</v>
      </c>
      <c r="M2221" s="24">
        <f t="shared" ref="M2221:M2284" si="236" xml:space="preserve"> ROUNDDOWN(K2221/I2221,10)</f>
        <v>1.8272914800000001E-2</v>
      </c>
      <c r="N2221" s="24">
        <f t="shared" ref="N2221:N2284" si="237">ROUNDDOWN(J2221*M2221/L2221,10)</f>
        <v>1.82385025E-2</v>
      </c>
      <c r="O2221" s="44">
        <f t="shared" ref="O2221:O2284" si="238">ROUNDDOWN(N2221/$N$2499,10)</f>
        <v>4.4302779999999997E-4</v>
      </c>
      <c r="P2221" s="20">
        <f t="shared" si="235"/>
        <v>66454</v>
      </c>
      <c r="Q2221" s="150"/>
      <c r="R2221" s="150"/>
      <c r="S2221" s="150"/>
      <c r="T2221" s="406"/>
      <c r="U2221" s="415"/>
      <c r="V2221" s="304"/>
      <c r="W2221" s="371"/>
      <c r="X2221" s="306"/>
      <c r="Y2221" s="307"/>
      <c r="Z2221" s="311"/>
      <c r="AA2221" s="331"/>
      <c r="AB2221" s="304"/>
      <c r="AC2221" s="351"/>
      <c r="AD2221" s="351"/>
      <c r="AE2221" s="360"/>
      <c r="AF2221" s="361"/>
      <c r="AG2221" s="351"/>
    </row>
    <row r="2222" spans="1:33" ht="15" hidden="1">
      <c r="A2222" s="76" t="s">
        <v>7006</v>
      </c>
      <c r="B2222" s="39" t="s">
        <v>4809</v>
      </c>
      <c r="C2222" s="40" t="s">
        <v>3266</v>
      </c>
      <c r="D2222" s="40" t="s">
        <v>2159</v>
      </c>
      <c r="E2222" s="40" t="s">
        <v>2159</v>
      </c>
      <c r="F2222" s="40" t="s">
        <v>2119</v>
      </c>
      <c r="G2222" s="42" t="s">
        <v>2108</v>
      </c>
      <c r="H2222" s="43" t="s">
        <v>1860</v>
      </c>
      <c r="I2222" s="282">
        <v>4519</v>
      </c>
      <c r="J2222" s="281">
        <v>564</v>
      </c>
      <c r="K2222" s="284">
        <v>97</v>
      </c>
      <c r="L2222" s="170">
        <v>803.16</v>
      </c>
      <c r="M2222" s="24">
        <f t="shared" si="236"/>
        <v>2.14649258E-2</v>
      </c>
      <c r="N2222" s="24">
        <f t="shared" si="237"/>
        <v>1.50732334E-2</v>
      </c>
      <c r="O2222" s="44">
        <f t="shared" si="238"/>
        <v>3.6614090000000002E-4</v>
      </c>
      <c r="P2222" s="20">
        <f t="shared" si="235"/>
        <v>54921</v>
      </c>
      <c r="Q2222" s="150"/>
      <c r="R2222" s="150"/>
      <c r="S2222" s="150"/>
      <c r="T2222" s="406"/>
      <c r="U2222" s="415"/>
      <c r="V2222" s="304"/>
      <c r="W2222" s="371"/>
      <c r="X2222" s="306"/>
      <c r="Y2222" s="307"/>
      <c r="Z2222" s="311"/>
      <c r="AA2222" s="331"/>
      <c r="AB2222" s="304"/>
      <c r="AC2222" s="351"/>
      <c r="AD2222" s="351"/>
      <c r="AE2222" s="360"/>
      <c r="AF2222" s="361"/>
      <c r="AG2222" s="351"/>
    </row>
    <row r="2223" spans="1:33" ht="15" hidden="1">
      <c r="A2223" s="76" t="s">
        <v>7007</v>
      </c>
      <c r="B2223" s="39" t="s">
        <v>4810</v>
      </c>
      <c r="C2223" s="40" t="s">
        <v>3266</v>
      </c>
      <c r="D2223" s="40" t="s">
        <v>2159</v>
      </c>
      <c r="E2223" s="40" t="s">
        <v>2172</v>
      </c>
      <c r="F2223" s="40" t="s">
        <v>2119</v>
      </c>
      <c r="G2223" s="42" t="s">
        <v>2108</v>
      </c>
      <c r="H2223" s="43" t="s">
        <v>1861</v>
      </c>
      <c r="I2223" s="282">
        <v>6124</v>
      </c>
      <c r="J2223" s="281">
        <v>961</v>
      </c>
      <c r="K2223" s="284">
        <v>79</v>
      </c>
      <c r="L2223" s="170">
        <v>2110.87</v>
      </c>
      <c r="M2223" s="24">
        <f t="shared" si="236"/>
        <v>1.2900065299999999E-2</v>
      </c>
      <c r="N2223" s="24">
        <f t="shared" si="237"/>
        <v>5.8729161999999998E-3</v>
      </c>
      <c r="O2223" s="44">
        <f t="shared" si="238"/>
        <v>1.426578E-4</v>
      </c>
      <c r="P2223" s="20">
        <f t="shared" si="235"/>
        <v>21398</v>
      </c>
      <c r="Q2223" s="150"/>
      <c r="R2223" s="150"/>
      <c r="S2223" s="150"/>
      <c r="T2223" s="406"/>
      <c r="U2223" s="415"/>
      <c r="V2223" s="304"/>
      <c r="W2223" s="371"/>
      <c r="X2223" s="306"/>
      <c r="Y2223" s="307"/>
      <c r="Z2223" s="311"/>
      <c r="AA2223" s="331"/>
      <c r="AB2223" s="304"/>
      <c r="AC2223" s="351"/>
      <c r="AD2223" s="351"/>
      <c r="AE2223" s="360"/>
      <c r="AF2223" s="361"/>
      <c r="AG2223" s="351"/>
    </row>
    <row r="2224" spans="1:33" ht="15" hidden="1">
      <c r="A2224" s="76" t="s">
        <v>7008</v>
      </c>
      <c r="B2224" s="39" t="s">
        <v>4811</v>
      </c>
      <c r="C2224" s="40" t="s">
        <v>3266</v>
      </c>
      <c r="D2224" s="40" t="s">
        <v>2159</v>
      </c>
      <c r="E2224" s="40" t="s">
        <v>2174</v>
      </c>
      <c r="F2224" s="40">
        <v>3</v>
      </c>
      <c r="G2224" s="42" t="s">
        <v>2109</v>
      </c>
      <c r="H2224" s="43" t="s">
        <v>1862</v>
      </c>
      <c r="I2224" s="282">
        <v>4150</v>
      </c>
      <c r="J2224" s="281">
        <v>555</v>
      </c>
      <c r="K2224" s="284">
        <v>75</v>
      </c>
      <c r="L2224" s="170">
        <v>777.92</v>
      </c>
      <c r="M2224" s="24">
        <f t="shared" si="236"/>
        <v>1.80722891E-2</v>
      </c>
      <c r="N2224" s="24">
        <f t="shared" si="237"/>
        <v>1.28935114E-2</v>
      </c>
      <c r="O2224" s="44">
        <f t="shared" si="238"/>
        <v>3.1319369999999999E-4</v>
      </c>
      <c r="P2224" s="20">
        <f t="shared" si="235"/>
        <v>46979</v>
      </c>
      <c r="Q2224" s="150"/>
      <c r="R2224" s="150"/>
      <c r="S2224" s="150"/>
      <c r="T2224" s="406"/>
      <c r="U2224" s="415"/>
      <c r="V2224" s="304"/>
      <c r="W2224" s="371"/>
      <c r="X2224" s="306"/>
      <c r="Y2224" s="307"/>
      <c r="Z2224" s="311"/>
      <c r="AA2224" s="331"/>
      <c r="AB2224" s="304"/>
      <c r="AC2224" s="351"/>
      <c r="AD2224" s="351"/>
      <c r="AE2224" s="360"/>
      <c r="AF2224" s="361"/>
      <c r="AG2224" s="351"/>
    </row>
    <row r="2225" spans="1:33" ht="15" hidden="1">
      <c r="A2225" s="76" t="s">
        <v>7009</v>
      </c>
      <c r="B2225" s="39" t="s">
        <v>4812</v>
      </c>
      <c r="C2225" s="40" t="s">
        <v>3266</v>
      </c>
      <c r="D2225" s="40" t="s">
        <v>2172</v>
      </c>
      <c r="E2225" s="40" t="s">
        <v>2116</v>
      </c>
      <c r="F2225" s="40">
        <v>3</v>
      </c>
      <c r="G2225" s="42" t="s">
        <v>2109</v>
      </c>
      <c r="H2225" s="43" t="s">
        <v>1863</v>
      </c>
      <c r="I2225" s="282">
        <v>12083</v>
      </c>
      <c r="J2225" s="281">
        <v>1615</v>
      </c>
      <c r="K2225" s="284">
        <v>152</v>
      </c>
      <c r="L2225" s="170">
        <v>1268.1199999999999</v>
      </c>
      <c r="M2225" s="24">
        <f t="shared" si="236"/>
        <v>1.25796573E-2</v>
      </c>
      <c r="N2225" s="24">
        <f t="shared" si="237"/>
        <v>1.60206814E-2</v>
      </c>
      <c r="O2225" s="44">
        <f t="shared" si="238"/>
        <v>3.891551E-4</v>
      </c>
      <c r="P2225" s="20">
        <f t="shared" si="235"/>
        <v>58373</v>
      </c>
      <c r="Q2225" s="150"/>
      <c r="R2225" s="150"/>
      <c r="S2225" s="150"/>
      <c r="T2225" s="406"/>
      <c r="U2225" s="415"/>
      <c r="V2225" s="304"/>
      <c r="W2225" s="371"/>
      <c r="X2225" s="306"/>
      <c r="Y2225" s="307"/>
      <c r="Z2225" s="311"/>
      <c r="AA2225" s="331"/>
      <c r="AB2225" s="304"/>
      <c r="AC2225" s="351"/>
      <c r="AD2225" s="351"/>
      <c r="AE2225" s="360"/>
      <c r="AF2225" s="361"/>
      <c r="AG2225" s="351"/>
    </row>
    <row r="2226" spans="1:33" ht="15" hidden="1">
      <c r="A2226" s="76" t="s">
        <v>7010</v>
      </c>
      <c r="B2226" s="39" t="s">
        <v>4813</v>
      </c>
      <c r="C2226" s="40" t="s">
        <v>3266</v>
      </c>
      <c r="D2226" s="40" t="s">
        <v>2172</v>
      </c>
      <c r="E2226" s="40" t="s">
        <v>2115</v>
      </c>
      <c r="F2226" s="40" t="s">
        <v>2119</v>
      </c>
      <c r="G2226" s="42" t="s">
        <v>2108</v>
      </c>
      <c r="H2226" s="43" t="s">
        <v>1864</v>
      </c>
      <c r="I2226" s="282">
        <v>5206</v>
      </c>
      <c r="J2226" s="281">
        <v>787</v>
      </c>
      <c r="K2226" s="284">
        <v>139</v>
      </c>
      <c r="L2226" s="170">
        <v>688.34</v>
      </c>
      <c r="M2226" s="24">
        <f t="shared" si="236"/>
        <v>2.6699961500000001E-2</v>
      </c>
      <c r="N2226" s="24">
        <f t="shared" si="237"/>
        <v>3.0526875799999999E-2</v>
      </c>
      <c r="O2226" s="44">
        <f t="shared" si="238"/>
        <v>7.4152219999999995E-4</v>
      </c>
      <c r="P2226" s="20">
        <f t="shared" si="235"/>
        <v>111228</v>
      </c>
      <c r="Q2226" s="150"/>
      <c r="R2226" s="150"/>
      <c r="S2226" s="150"/>
      <c r="T2226" s="406"/>
      <c r="U2226" s="415"/>
      <c r="V2226" s="304"/>
      <c r="W2226" s="371"/>
      <c r="X2226" s="306"/>
      <c r="Y2226" s="307"/>
      <c r="Z2226" s="311"/>
      <c r="AA2226" s="331"/>
      <c r="AB2226" s="304"/>
      <c r="AC2226" s="351"/>
      <c r="AD2226" s="351"/>
      <c r="AE2226" s="360"/>
      <c r="AF2226" s="361"/>
      <c r="AG2226" s="351"/>
    </row>
    <row r="2227" spans="1:33" ht="15" hidden="1">
      <c r="A2227" s="76" t="s">
        <v>7011</v>
      </c>
      <c r="B2227" s="39" t="s">
        <v>4814</v>
      </c>
      <c r="C2227" s="40" t="s">
        <v>3266</v>
      </c>
      <c r="D2227" s="40" t="s">
        <v>2172</v>
      </c>
      <c r="E2227" s="40" t="s">
        <v>2120</v>
      </c>
      <c r="F2227" s="40" t="s">
        <v>2119</v>
      </c>
      <c r="G2227" s="42" t="s">
        <v>2108</v>
      </c>
      <c r="H2227" s="43" t="s">
        <v>1865</v>
      </c>
      <c r="I2227" s="282">
        <v>11466</v>
      </c>
      <c r="J2227" s="281">
        <v>1596</v>
      </c>
      <c r="K2227" s="284">
        <v>107</v>
      </c>
      <c r="L2227" s="170">
        <v>1916.74</v>
      </c>
      <c r="M2227" s="24">
        <f t="shared" si="236"/>
        <v>9.3319379000000001E-3</v>
      </c>
      <c r="N2227" s="24">
        <f t="shared" si="237"/>
        <v>7.7703668000000002E-3</v>
      </c>
      <c r="O2227" s="44">
        <f t="shared" si="238"/>
        <v>1.887484E-4</v>
      </c>
      <c r="P2227" s="20">
        <f t="shared" si="235"/>
        <v>28312</v>
      </c>
      <c r="Q2227" s="150"/>
      <c r="R2227" s="150"/>
      <c r="S2227" s="150"/>
      <c r="T2227" s="406"/>
      <c r="U2227" s="415"/>
      <c r="V2227" s="304"/>
      <c r="W2227" s="371"/>
      <c r="X2227" s="306"/>
      <c r="Y2227" s="307"/>
      <c r="Z2227" s="311"/>
      <c r="AA2227" s="331"/>
      <c r="AB2227" s="304"/>
      <c r="AC2227" s="351"/>
      <c r="AD2227" s="351"/>
      <c r="AE2227" s="360"/>
      <c r="AF2227" s="361"/>
      <c r="AG2227" s="351"/>
    </row>
    <row r="2228" spans="1:33" ht="15" hidden="1">
      <c r="A2228" s="76" t="s">
        <v>7012</v>
      </c>
      <c r="B2228" s="39" t="s">
        <v>0</v>
      </c>
      <c r="C2228" s="40" t="s">
        <v>3266</v>
      </c>
      <c r="D2228" s="40" t="s">
        <v>2172</v>
      </c>
      <c r="E2228" s="40" t="s">
        <v>2122</v>
      </c>
      <c r="F2228" s="40">
        <v>3</v>
      </c>
      <c r="G2228" s="42" t="s">
        <v>2109</v>
      </c>
      <c r="H2228" s="43" t="s">
        <v>1866</v>
      </c>
      <c r="I2228" s="282">
        <v>9986</v>
      </c>
      <c r="J2228" s="281">
        <v>1366</v>
      </c>
      <c r="K2228" s="284">
        <v>52</v>
      </c>
      <c r="L2228" s="170">
        <v>4199.21</v>
      </c>
      <c r="M2228" s="24">
        <f t="shared" si="236"/>
        <v>5.2072901999999999E-3</v>
      </c>
      <c r="N2228" s="24">
        <f t="shared" si="237"/>
        <v>1.6939277E-3</v>
      </c>
      <c r="O2228" s="44">
        <f t="shared" si="238"/>
        <v>4.1146799999999997E-5</v>
      </c>
      <c r="P2228" s="20">
        <f t="shared" si="235"/>
        <v>6172</v>
      </c>
      <c r="Q2228" s="150"/>
      <c r="R2228" s="150"/>
      <c r="S2228" s="150"/>
      <c r="T2228" s="406"/>
      <c r="U2228" s="415"/>
      <c r="V2228" s="304"/>
      <c r="W2228" s="371"/>
      <c r="X2228" s="306"/>
      <c r="Y2228" s="307"/>
      <c r="Z2228" s="311"/>
      <c r="AA2228" s="331"/>
      <c r="AB2228" s="304"/>
      <c r="AC2228" s="351"/>
      <c r="AD2228" s="351"/>
      <c r="AE2228" s="360"/>
      <c r="AF2228" s="361"/>
      <c r="AG2228" s="351"/>
    </row>
    <row r="2229" spans="1:33" ht="15" hidden="1">
      <c r="A2229" s="76" t="s">
        <v>7013</v>
      </c>
      <c r="B2229" s="39" t="s">
        <v>1</v>
      </c>
      <c r="C2229" s="40" t="s">
        <v>3266</v>
      </c>
      <c r="D2229" s="40" t="s">
        <v>2172</v>
      </c>
      <c r="E2229" s="40" t="s">
        <v>2124</v>
      </c>
      <c r="F2229" s="40" t="s">
        <v>2119</v>
      </c>
      <c r="G2229" s="42" t="s">
        <v>2108</v>
      </c>
      <c r="H2229" s="43" t="s">
        <v>1867</v>
      </c>
      <c r="I2229" s="282">
        <v>11226</v>
      </c>
      <c r="J2229" s="281">
        <v>1644</v>
      </c>
      <c r="K2229" s="284">
        <v>176</v>
      </c>
      <c r="L2229" s="170">
        <v>1061.75</v>
      </c>
      <c r="M2229" s="24">
        <f t="shared" si="236"/>
        <v>1.5677890600000001E-2</v>
      </c>
      <c r="N2229" s="24">
        <f t="shared" si="237"/>
        <v>2.42754435E-2</v>
      </c>
      <c r="O2229" s="44">
        <f t="shared" si="238"/>
        <v>5.896699E-4</v>
      </c>
      <c r="P2229" s="20">
        <f t="shared" si="235"/>
        <v>88450</v>
      </c>
      <c r="Q2229" s="150"/>
      <c r="R2229" s="150"/>
      <c r="S2229" s="150"/>
      <c r="T2229" s="406"/>
      <c r="U2229" s="415"/>
      <c r="V2229" s="304"/>
      <c r="W2229" s="371"/>
      <c r="X2229" s="306"/>
      <c r="Y2229" s="307"/>
      <c r="Z2229" s="311"/>
      <c r="AA2229" s="331"/>
      <c r="AB2229" s="304"/>
      <c r="AC2229" s="351"/>
      <c r="AD2229" s="351"/>
      <c r="AE2229" s="360"/>
      <c r="AF2229" s="361"/>
      <c r="AG2229" s="351"/>
    </row>
    <row r="2230" spans="1:33" ht="15" hidden="1">
      <c r="A2230" s="76" t="s">
        <v>7014</v>
      </c>
      <c r="B2230" s="39" t="s">
        <v>2</v>
      </c>
      <c r="C2230" s="40" t="s">
        <v>3266</v>
      </c>
      <c r="D2230" s="40" t="s">
        <v>2172</v>
      </c>
      <c r="E2230" s="40" t="s">
        <v>2126</v>
      </c>
      <c r="F2230" s="40" t="s">
        <v>2119</v>
      </c>
      <c r="G2230" s="42" t="s">
        <v>2108</v>
      </c>
      <c r="H2230" s="43" t="s">
        <v>1868</v>
      </c>
      <c r="I2230" s="282">
        <v>8034</v>
      </c>
      <c r="J2230" s="281">
        <v>1258</v>
      </c>
      <c r="K2230" s="284">
        <v>103</v>
      </c>
      <c r="L2230" s="170">
        <v>1118.1500000000001</v>
      </c>
      <c r="M2230" s="24">
        <f t="shared" si="236"/>
        <v>1.2820512799999999E-2</v>
      </c>
      <c r="N2230" s="24">
        <f t="shared" si="237"/>
        <v>1.44240084E-2</v>
      </c>
      <c r="O2230" s="44">
        <f t="shared" si="238"/>
        <v>3.5037069999999999E-4</v>
      </c>
      <c r="P2230" s="20">
        <f t="shared" si="235"/>
        <v>52555</v>
      </c>
      <c r="Q2230" s="150"/>
      <c r="R2230" s="150"/>
      <c r="S2230" s="150"/>
      <c r="T2230" s="406"/>
      <c r="U2230" s="415"/>
      <c r="V2230" s="304"/>
      <c r="W2230" s="371"/>
      <c r="X2230" s="306"/>
      <c r="Y2230" s="307"/>
      <c r="Z2230" s="311"/>
      <c r="AA2230" s="331"/>
      <c r="AB2230" s="304"/>
      <c r="AC2230" s="351"/>
      <c r="AD2230" s="351"/>
      <c r="AE2230" s="360"/>
      <c r="AF2230" s="361"/>
      <c r="AG2230" s="351"/>
    </row>
    <row r="2231" spans="1:33" ht="15" hidden="1">
      <c r="A2231" s="76" t="s">
        <v>7015</v>
      </c>
      <c r="B2231" s="39" t="s">
        <v>3</v>
      </c>
      <c r="C2231" s="40" t="s">
        <v>3266</v>
      </c>
      <c r="D2231" s="40" t="s">
        <v>2172</v>
      </c>
      <c r="E2231" s="40" t="s">
        <v>2133</v>
      </c>
      <c r="F2231" s="40">
        <v>3</v>
      </c>
      <c r="G2231" s="42" t="s">
        <v>2109</v>
      </c>
      <c r="H2231" s="43" t="s">
        <v>1869</v>
      </c>
      <c r="I2231" s="282">
        <v>8311</v>
      </c>
      <c r="J2231" s="281">
        <v>1203</v>
      </c>
      <c r="K2231" s="284">
        <v>174</v>
      </c>
      <c r="L2231" s="170">
        <v>888.89</v>
      </c>
      <c r="M2231" s="24">
        <f t="shared" si="236"/>
        <v>2.0936108700000001E-2</v>
      </c>
      <c r="N2231" s="24">
        <f t="shared" si="237"/>
        <v>2.8334370599999999E-2</v>
      </c>
      <c r="O2231" s="44">
        <f t="shared" si="238"/>
        <v>6.8826450000000002E-4</v>
      </c>
      <c r="P2231" s="20">
        <f t="shared" si="235"/>
        <v>103239</v>
      </c>
      <c r="Q2231" s="150"/>
      <c r="R2231" s="150"/>
      <c r="S2231" s="150"/>
      <c r="T2231" s="406"/>
      <c r="U2231" s="415"/>
      <c r="V2231" s="304"/>
      <c r="W2231" s="371"/>
      <c r="X2231" s="306"/>
      <c r="Y2231" s="307"/>
      <c r="Z2231" s="311"/>
      <c r="AA2231" s="331"/>
      <c r="AB2231" s="304"/>
      <c r="AC2231" s="351"/>
      <c r="AD2231" s="351"/>
      <c r="AE2231" s="360"/>
      <c r="AF2231" s="361"/>
      <c r="AG2231" s="351"/>
    </row>
    <row r="2232" spans="1:33" ht="15" hidden="1">
      <c r="A2232" s="76" t="s">
        <v>7016</v>
      </c>
      <c r="B2232" s="39" t="s">
        <v>4</v>
      </c>
      <c r="C2232" s="40" t="s">
        <v>3266</v>
      </c>
      <c r="D2232" s="40" t="s">
        <v>2172</v>
      </c>
      <c r="E2232" s="40" t="s">
        <v>2157</v>
      </c>
      <c r="F2232" s="40" t="s">
        <v>2119</v>
      </c>
      <c r="G2232" s="42" t="s">
        <v>2108</v>
      </c>
      <c r="H2232" s="43" t="s">
        <v>2747</v>
      </c>
      <c r="I2232" s="282">
        <v>7291</v>
      </c>
      <c r="J2232" s="281">
        <v>1061</v>
      </c>
      <c r="K2232" s="284">
        <v>90</v>
      </c>
      <c r="L2232" s="170">
        <v>736.63</v>
      </c>
      <c r="M2232" s="24">
        <f t="shared" si="236"/>
        <v>1.2343985700000001E-2</v>
      </c>
      <c r="N2232" s="24">
        <f t="shared" si="237"/>
        <v>1.77795756E-2</v>
      </c>
      <c r="O2232" s="44">
        <f t="shared" si="238"/>
        <v>4.3188010000000003E-4</v>
      </c>
      <c r="P2232" s="20">
        <f t="shared" si="235"/>
        <v>64782</v>
      </c>
      <c r="Q2232" s="150"/>
      <c r="R2232" s="150"/>
      <c r="S2232" s="150"/>
      <c r="T2232" s="406"/>
      <c r="U2232" s="415"/>
      <c r="V2232" s="304"/>
      <c r="W2232" s="371"/>
      <c r="X2232" s="306"/>
      <c r="Y2232" s="307"/>
      <c r="Z2232" s="311"/>
      <c r="AA2232" s="331"/>
      <c r="AB2232" s="304"/>
      <c r="AC2232" s="351"/>
      <c r="AD2232" s="351"/>
      <c r="AE2232" s="360"/>
      <c r="AF2232" s="361"/>
      <c r="AG2232" s="351"/>
    </row>
    <row r="2233" spans="1:33" ht="15" hidden="1">
      <c r="A2233" s="76" t="s">
        <v>7017</v>
      </c>
      <c r="B2233" s="39" t="s">
        <v>5</v>
      </c>
      <c r="C2233" s="40" t="s">
        <v>3266</v>
      </c>
      <c r="D2233" s="40" t="s">
        <v>2172</v>
      </c>
      <c r="E2233" s="40" t="s">
        <v>2159</v>
      </c>
      <c r="F2233" s="40" t="s">
        <v>2119</v>
      </c>
      <c r="G2233" s="42" t="s">
        <v>2108</v>
      </c>
      <c r="H2233" s="43" t="s">
        <v>1870</v>
      </c>
      <c r="I2233" s="282">
        <v>6154</v>
      </c>
      <c r="J2233" s="281">
        <v>918</v>
      </c>
      <c r="K2233" s="284">
        <v>156</v>
      </c>
      <c r="L2233" s="170">
        <v>783.19</v>
      </c>
      <c r="M2233" s="24">
        <f t="shared" si="236"/>
        <v>2.5349366200000001E-2</v>
      </c>
      <c r="N2233" s="24">
        <f t="shared" si="237"/>
        <v>2.97127365E-2</v>
      </c>
      <c r="O2233" s="44">
        <f t="shared" si="238"/>
        <v>7.2174610000000003E-4</v>
      </c>
      <c r="P2233" s="20">
        <f t="shared" si="235"/>
        <v>108261</v>
      </c>
      <c r="Q2233" s="150"/>
      <c r="R2233" s="150"/>
      <c r="S2233" s="150"/>
      <c r="T2233" s="406"/>
      <c r="U2233" s="415"/>
      <c r="V2233" s="304"/>
      <c r="W2233" s="371"/>
      <c r="X2233" s="306"/>
      <c r="Y2233" s="307"/>
      <c r="Z2233" s="311"/>
      <c r="AA2233" s="331"/>
      <c r="AB2233" s="304"/>
      <c r="AC2233" s="351"/>
      <c r="AD2233" s="351"/>
      <c r="AE2233" s="360"/>
      <c r="AF2233" s="361"/>
      <c r="AG2233" s="351"/>
    </row>
    <row r="2234" spans="1:33" ht="15" hidden="1">
      <c r="A2234" s="76" t="s">
        <v>7018</v>
      </c>
      <c r="B2234" s="39" t="s">
        <v>6</v>
      </c>
      <c r="C2234" s="40" t="s">
        <v>3266</v>
      </c>
      <c r="D2234" s="40" t="s">
        <v>2172</v>
      </c>
      <c r="E2234" s="40" t="s">
        <v>2172</v>
      </c>
      <c r="F2234" s="40">
        <v>3</v>
      </c>
      <c r="G2234" s="42" t="s">
        <v>2109</v>
      </c>
      <c r="H2234" s="43" t="s">
        <v>1871</v>
      </c>
      <c r="I2234" s="282">
        <v>10375</v>
      </c>
      <c r="J2234" s="281">
        <v>1445</v>
      </c>
      <c r="K2234" s="284">
        <v>186</v>
      </c>
      <c r="L2234" s="170">
        <v>1348.14</v>
      </c>
      <c r="M2234" s="24">
        <f t="shared" si="236"/>
        <v>1.79277108E-2</v>
      </c>
      <c r="N2234" s="24">
        <f t="shared" si="237"/>
        <v>1.9215765499999999E-2</v>
      </c>
      <c r="O2234" s="44">
        <f t="shared" si="238"/>
        <v>4.6676630000000002E-4</v>
      </c>
      <c r="P2234" s="20">
        <f t="shared" si="235"/>
        <v>70014</v>
      </c>
      <c r="Q2234" s="150"/>
      <c r="R2234" s="150"/>
      <c r="S2234" s="150"/>
      <c r="T2234" s="406"/>
      <c r="U2234" s="415"/>
      <c r="V2234" s="304"/>
      <c r="W2234" s="371"/>
      <c r="X2234" s="306"/>
      <c r="Y2234" s="307"/>
      <c r="Z2234" s="311"/>
      <c r="AA2234" s="331"/>
      <c r="AB2234" s="304"/>
      <c r="AC2234" s="351"/>
      <c r="AD2234" s="351"/>
      <c r="AE2234" s="360"/>
      <c r="AF2234" s="361"/>
      <c r="AG2234" s="351"/>
    </row>
    <row r="2235" spans="1:33" ht="15" hidden="1">
      <c r="A2235" s="76" t="s">
        <v>7019</v>
      </c>
      <c r="B2235" s="39" t="s">
        <v>7</v>
      </c>
      <c r="C2235" s="40" t="s">
        <v>3266</v>
      </c>
      <c r="D2235" s="40" t="s">
        <v>2172</v>
      </c>
      <c r="E2235" s="40" t="s">
        <v>2174</v>
      </c>
      <c r="F2235" s="40" t="s">
        <v>2119</v>
      </c>
      <c r="G2235" s="42" t="s">
        <v>2108</v>
      </c>
      <c r="H2235" s="43" t="s">
        <v>1872</v>
      </c>
      <c r="I2235" s="282">
        <v>12266</v>
      </c>
      <c r="J2235" s="281">
        <v>2020</v>
      </c>
      <c r="K2235" s="284">
        <v>152</v>
      </c>
      <c r="L2235" s="170">
        <v>2125.1</v>
      </c>
      <c r="M2235" s="24">
        <f t="shared" si="236"/>
        <v>1.23919778E-2</v>
      </c>
      <c r="N2235" s="24">
        <f t="shared" si="237"/>
        <v>1.1779113900000001E-2</v>
      </c>
      <c r="O2235" s="44">
        <f t="shared" si="238"/>
        <v>2.8612409999999999E-4</v>
      </c>
      <c r="P2235" s="20">
        <f t="shared" si="235"/>
        <v>42918</v>
      </c>
      <c r="Q2235" s="150"/>
      <c r="R2235" s="150"/>
      <c r="S2235" s="150"/>
      <c r="T2235" s="406"/>
      <c r="U2235" s="415"/>
      <c r="V2235" s="304"/>
      <c r="W2235" s="371"/>
      <c r="X2235" s="306"/>
      <c r="Y2235" s="307"/>
      <c r="Z2235" s="311"/>
      <c r="AA2235" s="331"/>
      <c r="AB2235" s="304"/>
      <c r="AC2235" s="351"/>
      <c r="AD2235" s="351"/>
      <c r="AE2235" s="360"/>
      <c r="AF2235" s="361"/>
      <c r="AG2235" s="351"/>
    </row>
    <row r="2236" spans="1:33" ht="15" hidden="1">
      <c r="A2236" s="76" t="s">
        <v>7020</v>
      </c>
      <c r="B2236" s="39" t="s">
        <v>8</v>
      </c>
      <c r="C2236" s="40" t="s">
        <v>3266</v>
      </c>
      <c r="D2236" s="40" t="s">
        <v>2172</v>
      </c>
      <c r="E2236" s="40" t="s">
        <v>2175</v>
      </c>
      <c r="F2236" s="40">
        <v>3</v>
      </c>
      <c r="G2236" s="42" t="s">
        <v>2109</v>
      </c>
      <c r="H2236" s="43" t="s">
        <v>1873</v>
      </c>
      <c r="I2236" s="282">
        <v>14032</v>
      </c>
      <c r="J2236" s="281">
        <v>1906</v>
      </c>
      <c r="K2236" s="284">
        <v>140</v>
      </c>
      <c r="L2236" s="170">
        <v>1711.01</v>
      </c>
      <c r="M2236" s="24">
        <f t="shared" si="236"/>
        <v>9.9771948999999999E-3</v>
      </c>
      <c r="N2236" s="24">
        <f t="shared" si="237"/>
        <v>1.1114215199999999E-2</v>
      </c>
      <c r="O2236" s="44">
        <f t="shared" si="238"/>
        <v>2.6997309999999999E-4</v>
      </c>
      <c r="P2236" s="20">
        <f t="shared" si="235"/>
        <v>40495</v>
      </c>
      <c r="Q2236" s="150"/>
      <c r="R2236" s="150"/>
      <c r="S2236" s="150"/>
      <c r="T2236" s="406"/>
      <c r="U2236" s="415"/>
      <c r="V2236" s="304"/>
      <c r="W2236" s="371"/>
      <c r="X2236" s="306"/>
      <c r="Y2236" s="307"/>
      <c r="Z2236" s="311"/>
      <c r="AA2236" s="331"/>
      <c r="AB2236" s="304"/>
      <c r="AC2236" s="351"/>
      <c r="AD2236" s="351"/>
      <c r="AE2236" s="360"/>
      <c r="AF2236" s="361"/>
      <c r="AG2236" s="351"/>
    </row>
    <row r="2237" spans="1:33" ht="15" hidden="1">
      <c r="A2237" s="76" t="s">
        <v>7021</v>
      </c>
      <c r="B2237" s="39" t="s">
        <v>9</v>
      </c>
      <c r="C2237" s="40" t="s">
        <v>3266</v>
      </c>
      <c r="D2237" s="40" t="s">
        <v>2172</v>
      </c>
      <c r="E2237" s="40" t="s">
        <v>2177</v>
      </c>
      <c r="F2237" s="40" t="s">
        <v>2119</v>
      </c>
      <c r="G2237" s="42" t="s">
        <v>2108</v>
      </c>
      <c r="H2237" s="43" t="s">
        <v>1874</v>
      </c>
      <c r="I2237" s="282">
        <v>7336</v>
      </c>
      <c r="J2237" s="281">
        <v>1137</v>
      </c>
      <c r="K2237" s="284">
        <v>161</v>
      </c>
      <c r="L2237" s="170">
        <v>1787.03</v>
      </c>
      <c r="M2237" s="24">
        <f t="shared" si="236"/>
        <v>2.1946564799999999E-2</v>
      </c>
      <c r="N2237" s="24">
        <f t="shared" si="237"/>
        <v>1.3963528399999999E-2</v>
      </c>
      <c r="O2237" s="44">
        <f t="shared" si="238"/>
        <v>3.391852E-4</v>
      </c>
      <c r="P2237" s="20">
        <f t="shared" si="235"/>
        <v>50877</v>
      </c>
      <c r="Q2237" s="150"/>
      <c r="R2237" s="150"/>
      <c r="S2237" s="150"/>
      <c r="T2237" s="406"/>
      <c r="U2237" s="415"/>
      <c r="V2237" s="304"/>
      <c r="W2237" s="371"/>
      <c r="X2237" s="306"/>
      <c r="Y2237" s="307"/>
      <c r="Z2237" s="311"/>
      <c r="AA2237" s="331"/>
      <c r="AB2237" s="304"/>
      <c r="AC2237" s="351"/>
      <c r="AD2237" s="351"/>
      <c r="AE2237" s="360"/>
      <c r="AF2237" s="361"/>
      <c r="AG2237" s="351"/>
    </row>
    <row r="2238" spans="1:33" ht="15" hidden="1">
      <c r="A2238" s="76" t="s">
        <v>7022</v>
      </c>
      <c r="B2238" s="39" t="s">
        <v>10</v>
      </c>
      <c r="C2238" s="40" t="s">
        <v>3266</v>
      </c>
      <c r="D2238" s="40" t="s">
        <v>2172</v>
      </c>
      <c r="E2238" s="40" t="s">
        <v>2179</v>
      </c>
      <c r="F2238" s="40" t="s">
        <v>2119</v>
      </c>
      <c r="G2238" s="42" t="s">
        <v>2108</v>
      </c>
      <c r="H2238" s="43" t="s">
        <v>1875</v>
      </c>
      <c r="I2238" s="282">
        <v>6200</v>
      </c>
      <c r="J2238" s="281">
        <v>925</v>
      </c>
      <c r="K2238" s="284">
        <v>204</v>
      </c>
      <c r="L2238" s="170">
        <v>1640.82</v>
      </c>
      <c r="M2238" s="24">
        <f t="shared" si="236"/>
        <v>3.2903225799999998E-2</v>
      </c>
      <c r="N2238" s="24">
        <f t="shared" si="237"/>
        <v>1.85489473E-2</v>
      </c>
      <c r="O2238" s="44">
        <f t="shared" si="238"/>
        <v>4.5056870000000001E-4</v>
      </c>
      <c r="P2238" s="20">
        <f t="shared" si="235"/>
        <v>67585</v>
      </c>
      <c r="Q2238" s="150"/>
      <c r="R2238" s="150"/>
      <c r="S2238" s="150"/>
      <c r="T2238" s="406"/>
      <c r="U2238" s="415"/>
      <c r="V2238" s="304"/>
      <c r="W2238" s="371"/>
      <c r="X2238" s="306"/>
      <c r="Y2238" s="307"/>
      <c r="Z2238" s="311"/>
      <c r="AA2238" s="331"/>
      <c r="AB2238" s="304"/>
      <c r="AC2238" s="351"/>
      <c r="AD2238" s="351"/>
      <c r="AE2238" s="360"/>
      <c r="AF2238" s="361"/>
      <c r="AG2238" s="351"/>
    </row>
    <row r="2239" spans="1:33" ht="15" hidden="1">
      <c r="A2239" s="76" t="s">
        <v>7023</v>
      </c>
      <c r="B2239" s="39" t="s">
        <v>11</v>
      </c>
      <c r="C2239" s="40" t="s">
        <v>3266</v>
      </c>
      <c r="D2239" s="40" t="s">
        <v>2174</v>
      </c>
      <c r="E2239" s="40" t="s">
        <v>2116</v>
      </c>
      <c r="F2239" s="40" t="s">
        <v>2117</v>
      </c>
      <c r="G2239" s="42" t="s">
        <v>2107</v>
      </c>
      <c r="H2239" s="43" t="s">
        <v>1876</v>
      </c>
      <c r="I2239" s="282">
        <v>23923</v>
      </c>
      <c r="J2239" s="281">
        <v>2851</v>
      </c>
      <c r="K2239" s="284">
        <v>50</v>
      </c>
      <c r="L2239" s="170">
        <v>1649.47</v>
      </c>
      <c r="M2239" s="24">
        <f t="shared" si="236"/>
        <v>2.0900388000000001E-3</v>
      </c>
      <c r="N2239" s="24">
        <f t="shared" si="237"/>
        <v>3.6124939999999999E-3</v>
      </c>
      <c r="O2239" s="44">
        <f t="shared" si="238"/>
        <v>8.7750299999999999E-5</v>
      </c>
      <c r="P2239" s="20">
        <f t="shared" si="235"/>
        <v>13162</v>
      </c>
      <c r="Q2239" s="150"/>
      <c r="R2239" s="150"/>
      <c r="S2239" s="150"/>
      <c r="T2239" s="406"/>
      <c r="U2239" s="415"/>
      <c r="V2239" s="304"/>
      <c r="W2239" s="371"/>
      <c r="X2239" s="306"/>
      <c r="Y2239" s="307"/>
      <c r="Z2239" s="311"/>
      <c r="AA2239" s="331"/>
      <c r="AB2239" s="304"/>
      <c r="AC2239" s="351"/>
      <c r="AD2239" s="351"/>
      <c r="AE2239" s="360"/>
      <c r="AF2239" s="361"/>
      <c r="AG2239" s="351"/>
    </row>
    <row r="2240" spans="1:33" ht="15" hidden="1">
      <c r="A2240" s="76" t="s">
        <v>7024</v>
      </c>
      <c r="B2240" s="39" t="s">
        <v>12</v>
      </c>
      <c r="C2240" s="40" t="s">
        <v>3266</v>
      </c>
      <c r="D2240" s="40" t="s">
        <v>2174</v>
      </c>
      <c r="E2240" s="40" t="s">
        <v>2115</v>
      </c>
      <c r="F2240" s="40">
        <v>3</v>
      </c>
      <c r="G2240" s="42" t="s">
        <v>2109</v>
      </c>
      <c r="H2240" s="43" t="s">
        <v>1877</v>
      </c>
      <c r="I2240" s="282">
        <v>11505</v>
      </c>
      <c r="J2240" s="281">
        <v>1565</v>
      </c>
      <c r="K2240" s="284">
        <v>99</v>
      </c>
      <c r="L2240" s="170">
        <v>1438.43</v>
      </c>
      <c r="M2240" s="24">
        <f t="shared" si="236"/>
        <v>8.6049543000000003E-3</v>
      </c>
      <c r="N2240" s="24">
        <f t="shared" si="237"/>
        <v>9.3621194000000005E-3</v>
      </c>
      <c r="O2240" s="44">
        <f t="shared" si="238"/>
        <v>2.2741330000000001E-4</v>
      </c>
      <c r="P2240" s="20">
        <f t="shared" si="235"/>
        <v>34111</v>
      </c>
      <c r="Q2240" s="150"/>
      <c r="R2240" s="150"/>
      <c r="S2240" s="150"/>
      <c r="T2240" s="406"/>
      <c r="U2240" s="415"/>
      <c r="V2240" s="304"/>
      <c r="W2240" s="371"/>
      <c r="X2240" s="306"/>
      <c r="Y2240" s="307"/>
      <c r="Z2240" s="311"/>
      <c r="AA2240" s="331"/>
      <c r="AB2240" s="304"/>
      <c r="AC2240" s="351"/>
      <c r="AD2240" s="351"/>
      <c r="AE2240" s="360"/>
      <c r="AF2240" s="361"/>
      <c r="AG2240" s="351"/>
    </row>
    <row r="2241" spans="1:33" ht="15" hidden="1">
      <c r="A2241" s="76" t="s">
        <v>7025</v>
      </c>
      <c r="B2241" s="39" t="s">
        <v>13</v>
      </c>
      <c r="C2241" s="40" t="s">
        <v>3266</v>
      </c>
      <c r="D2241" s="40" t="s">
        <v>2174</v>
      </c>
      <c r="E2241" s="40" t="s">
        <v>2120</v>
      </c>
      <c r="F2241" s="40" t="s">
        <v>2119</v>
      </c>
      <c r="G2241" s="42" t="s">
        <v>2108</v>
      </c>
      <c r="H2241" s="43" t="s">
        <v>1876</v>
      </c>
      <c r="I2241" s="282">
        <v>16063</v>
      </c>
      <c r="J2241" s="281">
        <v>2258</v>
      </c>
      <c r="K2241" s="284">
        <v>137</v>
      </c>
      <c r="L2241" s="170">
        <v>2101.9899999999998</v>
      </c>
      <c r="M2241" s="24">
        <f t="shared" si="236"/>
        <v>8.5289172999999992E-3</v>
      </c>
      <c r="N2241" s="24">
        <f t="shared" si="237"/>
        <v>9.1619347000000007E-3</v>
      </c>
      <c r="O2241" s="44">
        <f t="shared" si="238"/>
        <v>2.2255070000000001E-4</v>
      </c>
      <c r="P2241" s="20">
        <f t="shared" si="235"/>
        <v>33382</v>
      </c>
      <c r="Q2241" s="150"/>
      <c r="R2241" s="150"/>
      <c r="S2241" s="150"/>
      <c r="T2241" s="406"/>
      <c r="U2241" s="415"/>
      <c r="V2241" s="304"/>
      <c r="W2241" s="371"/>
      <c r="X2241" s="306"/>
      <c r="Y2241" s="307"/>
      <c r="Z2241" s="311"/>
      <c r="AA2241" s="331"/>
      <c r="AB2241" s="304"/>
      <c r="AC2241" s="351"/>
      <c r="AD2241" s="351"/>
      <c r="AE2241" s="360"/>
      <c r="AF2241" s="361"/>
      <c r="AG2241" s="351"/>
    </row>
    <row r="2242" spans="1:33" ht="15" hidden="1">
      <c r="A2242" s="76" t="s">
        <v>7026</v>
      </c>
      <c r="B2242" s="39" t="s">
        <v>14</v>
      </c>
      <c r="C2242" s="40" t="s">
        <v>3266</v>
      </c>
      <c r="D2242" s="40" t="s">
        <v>2174</v>
      </c>
      <c r="E2242" s="40" t="s">
        <v>2122</v>
      </c>
      <c r="F2242" s="40">
        <v>3</v>
      </c>
      <c r="G2242" s="42" t="s">
        <v>2109</v>
      </c>
      <c r="H2242" s="43" t="s">
        <v>1878</v>
      </c>
      <c r="I2242" s="282">
        <v>10083</v>
      </c>
      <c r="J2242" s="281">
        <v>1469</v>
      </c>
      <c r="K2242" s="284">
        <v>105</v>
      </c>
      <c r="L2242" s="170">
        <v>1123.5999999999999</v>
      </c>
      <c r="M2242" s="24">
        <f t="shared" si="236"/>
        <v>1.0413567300000001E-2</v>
      </c>
      <c r="N2242" s="24">
        <f t="shared" si="237"/>
        <v>1.36147475E-2</v>
      </c>
      <c r="O2242" s="44">
        <f t="shared" si="238"/>
        <v>3.3071309999999998E-4</v>
      </c>
      <c r="P2242" s="20">
        <f t="shared" si="235"/>
        <v>49606</v>
      </c>
      <c r="Q2242" s="150"/>
      <c r="R2242" s="150"/>
      <c r="S2242" s="150"/>
      <c r="T2242" s="406"/>
      <c r="U2242" s="415"/>
      <c r="V2242" s="304"/>
      <c r="W2242" s="371"/>
      <c r="X2242" s="306"/>
      <c r="Y2242" s="307"/>
      <c r="Z2242" s="311"/>
      <c r="AA2242" s="331"/>
      <c r="AB2242" s="304"/>
      <c r="AC2242" s="351"/>
      <c r="AD2242" s="351"/>
      <c r="AE2242" s="360"/>
      <c r="AF2242" s="361"/>
      <c r="AG2242" s="351"/>
    </row>
    <row r="2243" spans="1:33" ht="15" hidden="1">
      <c r="A2243" s="76" t="s">
        <v>7027</v>
      </c>
      <c r="B2243" s="39" t="s">
        <v>15</v>
      </c>
      <c r="C2243" s="40" t="s">
        <v>3266</v>
      </c>
      <c r="D2243" s="40" t="s">
        <v>2174</v>
      </c>
      <c r="E2243" s="40" t="s">
        <v>2124</v>
      </c>
      <c r="F2243" s="40">
        <v>3</v>
      </c>
      <c r="G2243" s="42" t="s">
        <v>2109</v>
      </c>
      <c r="H2243" s="43" t="s">
        <v>1879</v>
      </c>
      <c r="I2243" s="282">
        <v>17656</v>
      </c>
      <c r="J2243" s="281">
        <v>2628</v>
      </c>
      <c r="K2243" s="284">
        <v>138</v>
      </c>
      <c r="L2243" s="170">
        <v>1621.93</v>
      </c>
      <c r="M2243" s="24">
        <f t="shared" si="236"/>
        <v>7.8160398000000006E-3</v>
      </c>
      <c r="N2243" s="24">
        <f t="shared" si="237"/>
        <v>1.26642657E-2</v>
      </c>
      <c r="O2243" s="44">
        <f t="shared" si="238"/>
        <v>3.0762509999999999E-4</v>
      </c>
      <c r="P2243" s="20">
        <f t="shared" si="235"/>
        <v>46143</v>
      </c>
      <c r="Q2243" s="150"/>
      <c r="R2243" s="150"/>
      <c r="S2243" s="150"/>
      <c r="T2243" s="406"/>
      <c r="U2243" s="415"/>
      <c r="V2243" s="304"/>
      <c r="W2243" s="371"/>
      <c r="X2243" s="306"/>
      <c r="Y2243" s="307"/>
      <c r="Z2243" s="311"/>
      <c r="AA2243" s="331"/>
      <c r="AB2243" s="304"/>
      <c r="AC2243" s="351"/>
      <c r="AD2243" s="351"/>
      <c r="AE2243" s="360"/>
      <c r="AF2243" s="361"/>
      <c r="AG2243" s="351"/>
    </row>
    <row r="2244" spans="1:33" ht="15" hidden="1">
      <c r="A2244" s="76" t="s">
        <v>7028</v>
      </c>
      <c r="B2244" s="39" t="s">
        <v>16</v>
      </c>
      <c r="C2244" s="40" t="s">
        <v>3266</v>
      </c>
      <c r="D2244" s="40" t="s">
        <v>2175</v>
      </c>
      <c r="E2244" s="40" t="s">
        <v>2116</v>
      </c>
      <c r="F2244" s="40" t="s">
        <v>2117</v>
      </c>
      <c r="G2244" s="42" t="s">
        <v>2107</v>
      </c>
      <c r="H2244" s="43" t="s">
        <v>2770</v>
      </c>
      <c r="I2244" s="282">
        <v>2887</v>
      </c>
      <c r="J2244" s="281">
        <v>461</v>
      </c>
      <c r="K2244" s="284">
        <v>32</v>
      </c>
      <c r="L2244" s="170">
        <v>973.32</v>
      </c>
      <c r="M2244" s="24">
        <f t="shared" si="236"/>
        <v>1.1084170399999999E-2</v>
      </c>
      <c r="N2244" s="24">
        <f t="shared" si="237"/>
        <v>5.2498689999999999E-3</v>
      </c>
      <c r="O2244" s="44">
        <f t="shared" si="238"/>
        <v>1.275235E-4</v>
      </c>
      <c r="P2244" s="20">
        <f t="shared" si="235"/>
        <v>19128</v>
      </c>
      <c r="Q2244" s="150"/>
      <c r="R2244" s="150"/>
      <c r="S2244" s="150"/>
      <c r="T2244" s="406"/>
      <c r="U2244" s="415"/>
      <c r="V2244" s="304"/>
      <c r="W2244" s="371"/>
      <c r="X2244" s="306"/>
      <c r="Y2244" s="307"/>
      <c r="Z2244" s="311"/>
      <c r="AA2244" s="331"/>
      <c r="AB2244" s="304"/>
      <c r="AC2244" s="351"/>
      <c r="AD2244" s="351"/>
      <c r="AE2244" s="360"/>
      <c r="AF2244" s="361"/>
      <c r="AG2244" s="351"/>
    </row>
    <row r="2245" spans="1:33" ht="15" hidden="1">
      <c r="A2245" s="76" t="s">
        <v>7029</v>
      </c>
      <c r="B2245" s="39" t="s">
        <v>17</v>
      </c>
      <c r="C2245" s="40" t="s">
        <v>3266</v>
      </c>
      <c r="D2245" s="40" t="s">
        <v>2175</v>
      </c>
      <c r="E2245" s="40" t="s">
        <v>2115</v>
      </c>
      <c r="F2245" s="40">
        <v>3</v>
      </c>
      <c r="G2245" s="42" t="s">
        <v>2109</v>
      </c>
      <c r="H2245" s="43" t="s">
        <v>1880</v>
      </c>
      <c r="I2245" s="282">
        <v>8077</v>
      </c>
      <c r="J2245" s="281">
        <v>1196</v>
      </c>
      <c r="K2245" s="284">
        <v>50</v>
      </c>
      <c r="L2245" s="170">
        <v>1234.04</v>
      </c>
      <c r="M2245" s="24">
        <f t="shared" si="236"/>
        <v>6.1904172000000002E-3</v>
      </c>
      <c r="N2245" s="24">
        <f t="shared" si="237"/>
        <v>5.9995939E-3</v>
      </c>
      <c r="O2245" s="44">
        <f t="shared" si="238"/>
        <v>1.4573489999999999E-4</v>
      </c>
      <c r="P2245" s="20">
        <f t="shared" ref="P2245:P2308" si="239">ROUNDDOWN(150000000*O2245,0)</f>
        <v>21860</v>
      </c>
      <c r="Q2245" s="150"/>
      <c r="R2245" s="150"/>
      <c r="S2245" s="150"/>
      <c r="T2245" s="406"/>
      <c r="U2245" s="415"/>
      <c r="V2245" s="304"/>
      <c r="W2245" s="371"/>
      <c r="X2245" s="306"/>
      <c r="Y2245" s="307"/>
      <c r="Z2245" s="311"/>
      <c r="AA2245" s="331"/>
      <c r="AB2245" s="304"/>
      <c r="AC2245" s="351"/>
      <c r="AD2245" s="351"/>
      <c r="AE2245" s="360"/>
      <c r="AF2245" s="361"/>
      <c r="AG2245" s="351"/>
    </row>
    <row r="2246" spans="1:33" ht="15" hidden="1">
      <c r="A2246" s="76" t="s">
        <v>7030</v>
      </c>
      <c r="B2246" s="39" t="s">
        <v>18</v>
      </c>
      <c r="C2246" s="40" t="s">
        <v>3266</v>
      </c>
      <c r="D2246" s="40" t="s">
        <v>2175</v>
      </c>
      <c r="E2246" s="40" t="s">
        <v>2120</v>
      </c>
      <c r="F2246" s="40">
        <v>3</v>
      </c>
      <c r="G2246" s="42" t="s">
        <v>2109</v>
      </c>
      <c r="H2246" s="43" t="s">
        <v>1881</v>
      </c>
      <c r="I2246" s="282">
        <v>13307</v>
      </c>
      <c r="J2246" s="281">
        <v>1947</v>
      </c>
      <c r="K2246" s="284">
        <v>153</v>
      </c>
      <c r="L2246" s="170">
        <v>1506.55</v>
      </c>
      <c r="M2246" s="24">
        <f t="shared" si="236"/>
        <v>1.1497707899999999E-2</v>
      </c>
      <c r="N2246" s="24">
        <f t="shared" si="237"/>
        <v>1.48591399E-2</v>
      </c>
      <c r="O2246" s="44">
        <f t="shared" si="238"/>
        <v>3.609404E-4</v>
      </c>
      <c r="P2246" s="20">
        <f t="shared" si="239"/>
        <v>54141</v>
      </c>
      <c r="Q2246" s="150"/>
      <c r="R2246" s="150"/>
      <c r="S2246" s="150"/>
      <c r="T2246" s="406"/>
      <c r="U2246" s="415"/>
      <c r="V2246" s="304"/>
      <c r="W2246" s="371"/>
      <c r="X2246" s="306"/>
      <c r="Y2246" s="307"/>
      <c r="Z2246" s="311"/>
      <c r="AA2246" s="331"/>
      <c r="AB2246" s="304"/>
      <c r="AC2246" s="351"/>
      <c r="AD2246" s="351"/>
      <c r="AE2246" s="360"/>
      <c r="AF2246" s="361"/>
      <c r="AG2246" s="351"/>
    </row>
    <row r="2247" spans="1:33" ht="15" hidden="1">
      <c r="A2247" s="76" t="s">
        <v>7031</v>
      </c>
      <c r="B2247" s="39" t="s">
        <v>19</v>
      </c>
      <c r="C2247" s="40" t="s">
        <v>3266</v>
      </c>
      <c r="D2247" s="40" t="s">
        <v>2175</v>
      </c>
      <c r="E2247" s="40" t="s">
        <v>2122</v>
      </c>
      <c r="F2247" s="40">
        <v>3</v>
      </c>
      <c r="G2247" s="42" t="s">
        <v>2109</v>
      </c>
      <c r="H2247" s="43" t="s">
        <v>1882</v>
      </c>
      <c r="I2247" s="282">
        <v>40472</v>
      </c>
      <c r="J2247" s="281">
        <v>5514</v>
      </c>
      <c r="K2247" s="284">
        <v>157</v>
      </c>
      <c r="L2247" s="170">
        <v>1700.7</v>
      </c>
      <c r="M2247" s="24">
        <f t="shared" si="236"/>
        <v>3.8792251000000001E-3</v>
      </c>
      <c r="N2247" s="24">
        <f t="shared" si="237"/>
        <v>1.25772018E-2</v>
      </c>
      <c r="O2247" s="44">
        <f t="shared" si="238"/>
        <v>3.0551029999999999E-4</v>
      </c>
      <c r="P2247" s="20">
        <f t="shared" si="239"/>
        <v>45826</v>
      </c>
      <c r="Q2247" s="150"/>
      <c r="R2247" s="150"/>
      <c r="S2247" s="150"/>
      <c r="T2247" s="406"/>
      <c r="U2247" s="415"/>
      <c r="V2247" s="304"/>
      <c r="W2247" s="371"/>
      <c r="X2247" s="306"/>
      <c r="Y2247" s="307"/>
      <c r="Z2247" s="311"/>
      <c r="AA2247" s="331"/>
      <c r="AB2247" s="304"/>
      <c r="AC2247" s="351"/>
      <c r="AD2247" s="351"/>
      <c r="AE2247" s="360"/>
      <c r="AF2247" s="361"/>
      <c r="AG2247" s="351"/>
    </row>
    <row r="2248" spans="1:33" ht="15" hidden="1">
      <c r="A2248" s="76" t="s">
        <v>7032</v>
      </c>
      <c r="B2248" s="39" t="s">
        <v>20</v>
      </c>
      <c r="C2248" s="40" t="s">
        <v>3266</v>
      </c>
      <c r="D2248" s="40" t="s">
        <v>2175</v>
      </c>
      <c r="E2248" s="40" t="s">
        <v>2124</v>
      </c>
      <c r="F2248" s="40" t="s">
        <v>2119</v>
      </c>
      <c r="G2248" s="42" t="s">
        <v>2108</v>
      </c>
      <c r="H2248" s="43" t="s">
        <v>1883</v>
      </c>
      <c r="I2248" s="282">
        <v>5195</v>
      </c>
      <c r="J2248" s="281">
        <v>816</v>
      </c>
      <c r="K2248" s="284">
        <v>5</v>
      </c>
      <c r="L2248" s="170">
        <v>987.59</v>
      </c>
      <c r="M2248" s="24">
        <f t="shared" si="236"/>
        <v>9.6246389999999997E-4</v>
      </c>
      <c r="N2248" s="24">
        <f t="shared" si="237"/>
        <v>7.9523940000000002E-4</v>
      </c>
      <c r="O2248" s="44">
        <f t="shared" si="238"/>
        <v>1.9317000000000002E-5</v>
      </c>
      <c r="P2248" s="20">
        <f t="shared" si="239"/>
        <v>2897</v>
      </c>
      <c r="Q2248" s="150"/>
      <c r="R2248" s="150"/>
      <c r="S2248" s="150"/>
      <c r="T2248" s="406"/>
      <c r="U2248" s="415"/>
      <c r="V2248" s="304"/>
      <c r="W2248" s="371"/>
      <c r="X2248" s="306"/>
      <c r="Y2248" s="307"/>
      <c r="Z2248" s="311"/>
      <c r="AA2248" s="331"/>
      <c r="AB2248" s="304"/>
      <c r="AC2248" s="351"/>
      <c r="AD2248" s="351"/>
      <c r="AE2248" s="360"/>
      <c r="AF2248" s="361"/>
      <c r="AG2248" s="351"/>
    </row>
    <row r="2249" spans="1:33" ht="15" hidden="1">
      <c r="A2249" s="76" t="s">
        <v>7033</v>
      </c>
      <c r="B2249" s="39" t="s">
        <v>21</v>
      </c>
      <c r="C2249" s="40" t="s">
        <v>3266</v>
      </c>
      <c r="D2249" s="40" t="s">
        <v>2175</v>
      </c>
      <c r="E2249" s="40" t="s">
        <v>2126</v>
      </c>
      <c r="F2249" s="40">
        <v>3</v>
      </c>
      <c r="G2249" s="42" t="s">
        <v>2109</v>
      </c>
      <c r="H2249" s="43" t="s">
        <v>2742</v>
      </c>
      <c r="I2249" s="282">
        <v>7550</v>
      </c>
      <c r="J2249" s="281">
        <v>1090</v>
      </c>
      <c r="K2249" s="284">
        <v>49</v>
      </c>
      <c r="L2249" s="170">
        <v>1274.95</v>
      </c>
      <c r="M2249" s="24">
        <f t="shared" si="236"/>
        <v>6.4900662000000001E-3</v>
      </c>
      <c r="N2249" s="24">
        <f t="shared" si="237"/>
        <v>5.5485878999999997E-3</v>
      </c>
      <c r="O2249" s="44">
        <f t="shared" si="238"/>
        <v>1.3477960000000001E-4</v>
      </c>
      <c r="P2249" s="20">
        <f t="shared" si="239"/>
        <v>20216</v>
      </c>
      <c r="Q2249" s="150"/>
      <c r="R2249" s="150"/>
      <c r="S2249" s="150"/>
      <c r="T2249" s="406"/>
      <c r="U2249" s="415"/>
      <c r="V2249" s="304"/>
      <c r="W2249" s="371"/>
      <c r="X2249" s="306"/>
      <c r="Y2249" s="307"/>
      <c r="Z2249" s="311"/>
      <c r="AA2249" s="331"/>
      <c r="AB2249" s="304"/>
      <c r="AC2249" s="351"/>
      <c r="AD2249" s="351"/>
      <c r="AE2249" s="360"/>
      <c r="AF2249" s="361"/>
      <c r="AG2249" s="351"/>
    </row>
    <row r="2250" spans="1:33" ht="15" hidden="1">
      <c r="A2250" s="76" t="s">
        <v>7034</v>
      </c>
      <c r="B2250" s="39" t="s">
        <v>22</v>
      </c>
      <c r="C2250" s="40" t="s">
        <v>3266</v>
      </c>
      <c r="D2250" s="40" t="s">
        <v>2177</v>
      </c>
      <c r="E2250" s="40" t="s">
        <v>2116</v>
      </c>
      <c r="F2250" s="40" t="s">
        <v>2119</v>
      </c>
      <c r="G2250" s="42" t="s">
        <v>2108</v>
      </c>
      <c r="H2250" s="43" t="s">
        <v>1884</v>
      </c>
      <c r="I2250" s="282">
        <v>8332</v>
      </c>
      <c r="J2250" s="281">
        <v>1227</v>
      </c>
      <c r="K2250" s="284">
        <v>50</v>
      </c>
      <c r="L2250" s="170">
        <v>1020.55</v>
      </c>
      <c r="M2250" s="24">
        <f t="shared" si="236"/>
        <v>6.0009601000000001E-3</v>
      </c>
      <c r="N2250" s="24">
        <f t="shared" si="237"/>
        <v>7.2149116000000003E-3</v>
      </c>
      <c r="O2250" s="44">
        <f t="shared" si="238"/>
        <v>1.7525590000000001E-4</v>
      </c>
      <c r="P2250" s="20">
        <f t="shared" si="239"/>
        <v>26288</v>
      </c>
      <c r="Q2250" s="150"/>
      <c r="R2250" s="150"/>
      <c r="S2250" s="150"/>
      <c r="T2250" s="406"/>
      <c r="U2250" s="415"/>
      <c r="V2250" s="304"/>
      <c r="W2250" s="371"/>
      <c r="X2250" s="306"/>
      <c r="Y2250" s="307"/>
      <c r="Z2250" s="311"/>
      <c r="AA2250" s="331"/>
      <c r="AB2250" s="304"/>
      <c r="AC2250" s="351"/>
      <c r="AD2250" s="351"/>
      <c r="AE2250" s="360"/>
      <c r="AF2250" s="361"/>
      <c r="AG2250" s="351"/>
    </row>
    <row r="2251" spans="1:33" ht="15" hidden="1">
      <c r="A2251" s="76" t="s">
        <v>7035</v>
      </c>
      <c r="B2251" s="39" t="s">
        <v>23</v>
      </c>
      <c r="C2251" s="40" t="s">
        <v>3266</v>
      </c>
      <c r="D2251" s="40" t="s">
        <v>2177</v>
      </c>
      <c r="E2251" s="40" t="s">
        <v>2115</v>
      </c>
      <c r="F2251" s="40" t="s">
        <v>2119</v>
      </c>
      <c r="G2251" s="42" t="s">
        <v>2108</v>
      </c>
      <c r="H2251" s="43" t="s">
        <v>2347</v>
      </c>
      <c r="I2251" s="282">
        <v>8124</v>
      </c>
      <c r="J2251" s="281">
        <v>1399</v>
      </c>
      <c r="K2251" s="284">
        <v>81</v>
      </c>
      <c r="L2251" s="170">
        <v>1686.92</v>
      </c>
      <c r="M2251" s="24">
        <f t="shared" si="236"/>
        <v>9.9704579000000002E-3</v>
      </c>
      <c r="N2251" s="24">
        <f t="shared" si="237"/>
        <v>8.2687208000000005E-3</v>
      </c>
      <c r="O2251" s="44">
        <f t="shared" si="238"/>
        <v>2.008538E-4</v>
      </c>
      <c r="P2251" s="20">
        <f t="shared" si="239"/>
        <v>30128</v>
      </c>
      <c r="Q2251" s="150"/>
      <c r="R2251" s="150"/>
      <c r="S2251" s="150"/>
      <c r="T2251" s="406"/>
      <c r="U2251" s="415"/>
      <c r="V2251" s="304"/>
      <c r="W2251" s="371"/>
      <c r="X2251" s="306"/>
      <c r="Y2251" s="307"/>
      <c r="Z2251" s="311"/>
      <c r="AA2251" s="331"/>
      <c r="AB2251" s="304"/>
      <c r="AC2251" s="351"/>
      <c r="AD2251" s="351"/>
      <c r="AE2251" s="360"/>
      <c r="AF2251" s="361"/>
      <c r="AG2251" s="351"/>
    </row>
    <row r="2252" spans="1:33" ht="15" hidden="1">
      <c r="A2252" s="76" t="s">
        <v>7036</v>
      </c>
      <c r="B2252" s="39" t="s">
        <v>24</v>
      </c>
      <c r="C2252" s="40" t="s">
        <v>3266</v>
      </c>
      <c r="D2252" s="40" t="s">
        <v>2177</v>
      </c>
      <c r="E2252" s="40" t="s">
        <v>2120</v>
      </c>
      <c r="F2252" s="40">
        <v>3</v>
      </c>
      <c r="G2252" s="42" t="s">
        <v>2109</v>
      </c>
      <c r="H2252" s="43" t="s">
        <v>3727</v>
      </c>
      <c r="I2252" s="282">
        <v>9197</v>
      </c>
      <c r="J2252" s="281">
        <v>1354</v>
      </c>
      <c r="K2252" s="284">
        <v>45</v>
      </c>
      <c r="L2252" s="170">
        <v>1411.98</v>
      </c>
      <c r="M2252" s="24">
        <f t="shared" si="236"/>
        <v>4.8928998000000003E-3</v>
      </c>
      <c r="N2252" s="24">
        <f t="shared" si="237"/>
        <v>4.6919830999999999E-3</v>
      </c>
      <c r="O2252" s="44">
        <f t="shared" si="238"/>
        <v>1.13972E-4</v>
      </c>
      <c r="P2252" s="20">
        <f t="shared" si="239"/>
        <v>17095</v>
      </c>
      <c r="Q2252" s="150"/>
      <c r="R2252" s="150"/>
      <c r="S2252" s="150"/>
      <c r="T2252" s="406"/>
      <c r="U2252" s="415"/>
      <c r="V2252" s="304"/>
      <c r="W2252" s="371"/>
      <c r="X2252" s="306"/>
      <c r="Y2252" s="307"/>
      <c r="Z2252" s="311"/>
      <c r="AA2252" s="331"/>
      <c r="AB2252" s="304"/>
      <c r="AC2252" s="351"/>
      <c r="AD2252" s="351"/>
      <c r="AE2252" s="360"/>
      <c r="AF2252" s="361"/>
      <c r="AG2252" s="351"/>
    </row>
    <row r="2253" spans="1:33" ht="15" hidden="1">
      <c r="A2253" s="76" t="s">
        <v>7037</v>
      </c>
      <c r="B2253" s="39" t="s">
        <v>25</v>
      </c>
      <c r="C2253" s="40" t="s">
        <v>3266</v>
      </c>
      <c r="D2253" s="40" t="s">
        <v>2177</v>
      </c>
      <c r="E2253" s="40" t="s">
        <v>2122</v>
      </c>
      <c r="F2253" s="40">
        <v>3</v>
      </c>
      <c r="G2253" s="42" t="s">
        <v>2109</v>
      </c>
      <c r="H2253" s="43" t="s">
        <v>1885</v>
      </c>
      <c r="I2253" s="282">
        <v>9437</v>
      </c>
      <c r="J2253" s="281">
        <v>1544</v>
      </c>
      <c r="K2253" s="284">
        <v>46</v>
      </c>
      <c r="L2253" s="170">
        <v>1775.65</v>
      </c>
      <c r="M2253" s="24">
        <f t="shared" si="236"/>
        <v>4.8744304E-3</v>
      </c>
      <c r="N2253" s="24">
        <f t="shared" si="237"/>
        <v>4.2385156999999998E-3</v>
      </c>
      <c r="O2253" s="44">
        <f t="shared" si="238"/>
        <v>1.029569E-4</v>
      </c>
      <c r="P2253" s="20">
        <f t="shared" si="239"/>
        <v>15443</v>
      </c>
      <c r="Q2253" s="150"/>
      <c r="R2253" s="150"/>
      <c r="S2253" s="150"/>
      <c r="T2253" s="406"/>
      <c r="U2253" s="415"/>
      <c r="V2253" s="304"/>
      <c r="W2253" s="371"/>
      <c r="X2253" s="306"/>
      <c r="Y2253" s="307"/>
      <c r="Z2253" s="311"/>
      <c r="AA2253" s="331"/>
      <c r="AB2253" s="304"/>
      <c r="AC2253" s="351"/>
      <c r="AD2253" s="351"/>
      <c r="AE2253" s="360"/>
      <c r="AF2253" s="361"/>
      <c r="AG2253" s="351"/>
    </row>
    <row r="2254" spans="1:33" ht="15" hidden="1">
      <c r="A2254" s="76" t="s">
        <v>7038</v>
      </c>
      <c r="B2254" s="39" t="s">
        <v>26</v>
      </c>
      <c r="C2254" s="40" t="s">
        <v>3266</v>
      </c>
      <c r="D2254" s="40" t="s">
        <v>2177</v>
      </c>
      <c r="E2254" s="40" t="s">
        <v>2124</v>
      </c>
      <c r="F2254" s="40" t="s">
        <v>2119</v>
      </c>
      <c r="G2254" s="42" t="s">
        <v>2108</v>
      </c>
      <c r="H2254" s="43" t="s">
        <v>1886</v>
      </c>
      <c r="I2254" s="282">
        <v>8001</v>
      </c>
      <c r="J2254" s="281">
        <v>1230</v>
      </c>
      <c r="K2254" s="284">
        <v>33</v>
      </c>
      <c r="L2254" s="170">
        <v>1975.93</v>
      </c>
      <c r="M2254" s="24">
        <f t="shared" si="236"/>
        <v>4.1244843999999996E-3</v>
      </c>
      <c r="N2254" s="24">
        <f t="shared" si="237"/>
        <v>2.5674572000000001E-3</v>
      </c>
      <c r="O2254" s="44">
        <f t="shared" si="238"/>
        <v>6.2365499999999998E-5</v>
      </c>
      <c r="P2254" s="20">
        <f t="shared" si="239"/>
        <v>9354</v>
      </c>
      <c r="Q2254" s="150"/>
      <c r="R2254" s="150"/>
      <c r="S2254" s="150"/>
      <c r="T2254" s="406"/>
      <c r="U2254" s="415"/>
      <c r="V2254" s="304"/>
      <c r="W2254" s="371"/>
      <c r="X2254" s="306"/>
      <c r="Y2254" s="307"/>
      <c r="Z2254" s="311"/>
      <c r="AA2254" s="331"/>
      <c r="AB2254" s="304"/>
      <c r="AC2254" s="351"/>
      <c r="AD2254" s="351"/>
      <c r="AE2254" s="360"/>
      <c r="AF2254" s="361"/>
      <c r="AG2254" s="351"/>
    </row>
    <row r="2255" spans="1:33" ht="15" hidden="1">
      <c r="A2255" s="76" t="s">
        <v>7039</v>
      </c>
      <c r="B2255" s="39" t="s">
        <v>27</v>
      </c>
      <c r="C2255" s="40" t="s">
        <v>3266</v>
      </c>
      <c r="D2255" s="40" t="s">
        <v>2177</v>
      </c>
      <c r="E2255" s="40" t="s">
        <v>2126</v>
      </c>
      <c r="F2255" s="40" t="s">
        <v>2119</v>
      </c>
      <c r="G2255" s="42" t="s">
        <v>2108</v>
      </c>
      <c r="H2255" s="43" t="s">
        <v>1887</v>
      </c>
      <c r="I2255" s="282">
        <v>3813</v>
      </c>
      <c r="J2255" s="281">
        <v>634</v>
      </c>
      <c r="K2255" s="284">
        <v>40</v>
      </c>
      <c r="L2255" s="170">
        <v>972.28</v>
      </c>
      <c r="M2255" s="24">
        <f t="shared" si="236"/>
        <v>1.04904274E-2</v>
      </c>
      <c r="N2255" s="24">
        <f t="shared" si="237"/>
        <v>6.8405510000000003E-3</v>
      </c>
      <c r="O2255" s="44">
        <f t="shared" si="238"/>
        <v>1.661624E-4</v>
      </c>
      <c r="P2255" s="20">
        <f t="shared" si="239"/>
        <v>24924</v>
      </c>
      <c r="Q2255" s="150"/>
      <c r="R2255" s="150"/>
      <c r="S2255" s="150"/>
      <c r="T2255" s="406"/>
      <c r="U2255" s="415"/>
      <c r="V2255" s="304"/>
      <c r="W2255" s="371"/>
      <c r="X2255" s="306"/>
      <c r="Y2255" s="307"/>
      <c r="Z2255" s="311"/>
      <c r="AA2255" s="331"/>
      <c r="AB2255" s="304"/>
      <c r="AC2255" s="351"/>
      <c r="AD2255" s="351"/>
      <c r="AE2255" s="360"/>
      <c r="AF2255" s="361"/>
      <c r="AG2255" s="351"/>
    </row>
    <row r="2256" spans="1:33" ht="15" hidden="1">
      <c r="A2256" s="76" t="s">
        <v>7040</v>
      </c>
      <c r="B2256" s="39" t="s">
        <v>28</v>
      </c>
      <c r="C2256" s="40" t="s">
        <v>3266</v>
      </c>
      <c r="D2256" s="40" t="s">
        <v>2177</v>
      </c>
      <c r="E2256" s="40" t="s">
        <v>2133</v>
      </c>
      <c r="F2256" s="40" t="s">
        <v>2119</v>
      </c>
      <c r="G2256" s="42" t="s">
        <v>2108</v>
      </c>
      <c r="H2256" s="43" t="s">
        <v>1888</v>
      </c>
      <c r="I2256" s="282">
        <v>9581</v>
      </c>
      <c r="J2256" s="281">
        <v>1555</v>
      </c>
      <c r="K2256" s="284">
        <v>47</v>
      </c>
      <c r="L2256" s="170">
        <v>1643.06</v>
      </c>
      <c r="M2256" s="24">
        <f t="shared" si="236"/>
        <v>4.9055421999999998E-3</v>
      </c>
      <c r="N2256" s="24">
        <f t="shared" si="237"/>
        <v>4.6426289999999997E-3</v>
      </c>
      <c r="O2256" s="44">
        <f t="shared" si="238"/>
        <v>1.1277310000000001E-4</v>
      </c>
      <c r="P2256" s="20">
        <f t="shared" si="239"/>
        <v>16915</v>
      </c>
      <c r="Q2256" s="150"/>
      <c r="R2256" s="150"/>
      <c r="S2256" s="150"/>
      <c r="T2256" s="406"/>
      <c r="U2256" s="415"/>
      <c r="V2256" s="304"/>
      <c r="W2256" s="371"/>
      <c r="X2256" s="306"/>
      <c r="Y2256" s="307"/>
      <c r="Z2256" s="311"/>
      <c r="AA2256" s="331"/>
      <c r="AB2256" s="304"/>
      <c r="AC2256" s="351"/>
      <c r="AD2256" s="351"/>
      <c r="AE2256" s="360"/>
      <c r="AF2256" s="361"/>
      <c r="AG2256" s="351"/>
    </row>
    <row r="2257" spans="1:33" ht="15" hidden="1">
      <c r="A2257" s="76" t="s">
        <v>7041</v>
      </c>
      <c r="B2257" s="39" t="s">
        <v>29</v>
      </c>
      <c r="C2257" s="40" t="s">
        <v>3266</v>
      </c>
      <c r="D2257" s="40" t="s">
        <v>2179</v>
      </c>
      <c r="E2257" s="40" t="s">
        <v>2116</v>
      </c>
      <c r="F2257" s="40" t="s">
        <v>2119</v>
      </c>
      <c r="G2257" s="42" t="s">
        <v>2108</v>
      </c>
      <c r="H2257" s="43" t="s">
        <v>1889</v>
      </c>
      <c r="I2257" s="282">
        <v>3347</v>
      </c>
      <c r="J2257" s="281">
        <v>488</v>
      </c>
      <c r="K2257" s="284">
        <v>16</v>
      </c>
      <c r="L2257" s="170">
        <v>1357.34</v>
      </c>
      <c r="M2257" s="24">
        <f t="shared" si="236"/>
        <v>4.7804003000000003E-3</v>
      </c>
      <c r="N2257" s="24">
        <f t="shared" si="237"/>
        <v>1.7186816000000001E-3</v>
      </c>
      <c r="O2257" s="44">
        <f t="shared" si="238"/>
        <v>4.1748100000000001E-5</v>
      </c>
      <c r="P2257" s="20">
        <f t="shared" si="239"/>
        <v>6262</v>
      </c>
      <c r="Q2257" s="150"/>
      <c r="R2257" s="150"/>
      <c r="S2257" s="150"/>
      <c r="T2257" s="406"/>
      <c r="U2257" s="415"/>
      <c r="V2257" s="304"/>
      <c r="W2257" s="371"/>
      <c r="X2257" s="306"/>
      <c r="Y2257" s="307"/>
      <c r="Z2257" s="311"/>
      <c r="AA2257" s="331"/>
      <c r="AB2257" s="304"/>
      <c r="AC2257" s="351"/>
      <c r="AD2257" s="351"/>
      <c r="AE2257" s="360"/>
      <c r="AF2257" s="361"/>
      <c r="AG2257" s="351"/>
    </row>
    <row r="2258" spans="1:33" ht="15" hidden="1">
      <c r="A2258" s="76" t="s">
        <v>7042</v>
      </c>
      <c r="B2258" s="39" t="s">
        <v>30</v>
      </c>
      <c r="C2258" s="40" t="s">
        <v>3266</v>
      </c>
      <c r="D2258" s="40" t="s">
        <v>2179</v>
      </c>
      <c r="E2258" s="40" t="s">
        <v>2115</v>
      </c>
      <c r="F2258" s="40" t="s">
        <v>2119</v>
      </c>
      <c r="G2258" s="42" t="s">
        <v>2108</v>
      </c>
      <c r="H2258" s="43" t="s">
        <v>1890</v>
      </c>
      <c r="I2258" s="282">
        <v>6404</v>
      </c>
      <c r="J2258" s="281">
        <v>965</v>
      </c>
      <c r="K2258" s="284">
        <v>72</v>
      </c>
      <c r="L2258" s="170">
        <v>1435.91</v>
      </c>
      <c r="M2258" s="24">
        <f t="shared" si="236"/>
        <v>1.1242973099999999E-2</v>
      </c>
      <c r="N2258" s="24">
        <f t="shared" si="237"/>
        <v>7.5558140999999997E-3</v>
      </c>
      <c r="O2258" s="44">
        <f t="shared" si="238"/>
        <v>1.8353670000000001E-4</v>
      </c>
      <c r="P2258" s="20">
        <f t="shared" si="239"/>
        <v>27530</v>
      </c>
      <c r="Q2258" s="150"/>
      <c r="R2258" s="150"/>
      <c r="S2258" s="150"/>
      <c r="T2258" s="406"/>
      <c r="U2258" s="415"/>
      <c r="V2258" s="304"/>
      <c r="W2258" s="371"/>
      <c r="X2258" s="306"/>
      <c r="Y2258" s="307"/>
      <c r="Z2258" s="311"/>
      <c r="AA2258" s="331"/>
      <c r="AB2258" s="304"/>
      <c r="AC2258" s="351"/>
      <c r="AD2258" s="351"/>
      <c r="AE2258" s="360"/>
      <c r="AF2258" s="361"/>
      <c r="AG2258" s="351"/>
    </row>
    <row r="2259" spans="1:33" ht="15" hidden="1">
      <c r="A2259" s="76" t="s">
        <v>7043</v>
      </c>
      <c r="B2259" s="39" t="s">
        <v>31</v>
      </c>
      <c r="C2259" s="40" t="s">
        <v>3266</v>
      </c>
      <c r="D2259" s="40" t="s">
        <v>2179</v>
      </c>
      <c r="E2259" s="40" t="s">
        <v>2120</v>
      </c>
      <c r="F2259" s="40">
        <v>3</v>
      </c>
      <c r="G2259" s="42" t="s">
        <v>2109</v>
      </c>
      <c r="H2259" s="43" t="s">
        <v>1891</v>
      </c>
      <c r="I2259" s="282">
        <v>18463</v>
      </c>
      <c r="J2259" s="281">
        <v>2424</v>
      </c>
      <c r="K2259" s="284">
        <v>179</v>
      </c>
      <c r="L2259" s="170">
        <v>2321.48</v>
      </c>
      <c r="M2259" s="24">
        <f t="shared" si="236"/>
        <v>9.6950657999999995E-3</v>
      </c>
      <c r="N2259" s="24">
        <f t="shared" si="237"/>
        <v>1.0123214199999999E-2</v>
      </c>
      <c r="O2259" s="44">
        <f t="shared" si="238"/>
        <v>2.459009E-4</v>
      </c>
      <c r="P2259" s="20">
        <f t="shared" si="239"/>
        <v>36885</v>
      </c>
      <c r="Q2259" s="150"/>
      <c r="R2259" s="150"/>
      <c r="S2259" s="150"/>
      <c r="T2259" s="406"/>
      <c r="U2259" s="415"/>
      <c r="V2259" s="304"/>
      <c r="W2259" s="371"/>
      <c r="X2259" s="306"/>
      <c r="Y2259" s="307"/>
      <c r="Z2259" s="311"/>
      <c r="AA2259" s="331"/>
      <c r="AB2259" s="304"/>
      <c r="AC2259" s="351"/>
      <c r="AD2259" s="351"/>
      <c r="AE2259" s="360"/>
      <c r="AF2259" s="361"/>
      <c r="AG2259" s="351"/>
    </row>
    <row r="2260" spans="1:33" ht="15" hidden="1">
      <c r="A2260" s="76" t="s">
        <v>7044</v>
      </c>
      <c r="B2260" s="39" t="s">
        <v>32</v>
      </c>
      <c r="C2260" s="40" t="s">
        <v>3266</v>
      </c>
      <c r="D2260" s="40" t="s">
        <v>2179</v>
      </c>
      <c r="E2260" s="40" t="s">
        <v>2122</v>
      </c>
      <c r="F2260" s="40">
        <v>3</v>
      </c>
      <c r="G2260" s="42" t="s">
        <v>2109</v>
      </c>
      <c r="H2260" s="43" t="s">
        <v>1892</v>
      </c>
      <c r="I2260" s="282">
        <v>8768</v>
      </c>
      <c r="J2260" s="281">
        <v>1246</v>
      </c>
      <c r="K2260" s="284">
        <v>48</v>
      </c>
      <c r="L2260" s="170">
        <v>1700.96</v>
      </c>
      <c r="M2260" s="24">
        <f t="shared" si="236"/>
        <v>5.4744525E-3</v>
      </c>
      <c r="N2260" s="24">
        <f t="shared" si="237"/>
        <v>4.0101870000000001E-3</v>
      </c>
      <c r="O2260" s="44">
        <f t="shared" si="238"/>
        <v>9.7410600000000005E-5</v>
      </c>
      <c r="P2260" s="20">
        <f t="shared" si="239"/>
        <v>14611</v>
      </c>
      <c r="Q2260" s="150"/>
      <c r="R2260" s="150"/>
      <c r="S2260" s="150"/>
      <c r="T2260" s="406"/>
      <c r="U2260" s="415"/>
      <c r="V2260" s="304"/>
      <c r="W2260" s="371"/>
      <c r="X2260" s="306"/>
      <c r="Y2260" s="307"/>
      <c r="Z2260" s="311"/>
      <c r="AA2260" s="331"/>
      <c r="AB2260" s="304"/>
      <c r="AC2260" s="351"/>
      <c r="AD2260" s="351"/>
      <c r="AE2260" s="360"/>
      <c r="AF2260" s="361"/>
      <c r="AG2260" s="351"/>
    </row>
    <row r="2261" spans="1:33" ht="15" hidden="1">
      <c r="A2261" s="76" t="s">
        <v>7045</v>
      </c>
      <c r="B2261" s="39" t="s">
        <v>33</v>
      </c>
      <c r="C2261" s="40" t="s">
        <v>3266</v>
      </c>
      <c r="D2261" s="40" t="s">
        <v>2211</v>
      </c>
      <c r="E2261" s="40" t="s">
        <v>2116</v>
      </c>
      <c r="F2261" s="40" t="s">
        <v>2119</v>
      </c>
      <c r="G2261" s="42" t="s">
        <v>2108</v>
      </c>
      <c r="H2261" s="43" t="s">
        <v>1893</v>
      </c>
      <c r="I2261" s="282">
        <v>5504</v>
      </c>
      <c r="J2261" s="281">
        <v>921</v>
      </c>
      <c r="K2261" s="284">
        <v>78</v>
      </c>
      <c r="L2261" s="170">
        <v>1288.69</v>
      </c>
      <c r="M2261" s="24">
        <f t="shared" si="236"/>
        <v>1.4171511600000001E-2</v>
      </c>
      <c r="N2261" s="24">
        <f t="shared" si="237"/>
        <v>1.0128085199999999E-2</v>
      </c>
      <c r="O2261" s="44">
        <f t="shared" si="238"/>
        <v>2.460192E-4</v>
      </c>
      <c r="P2261" s="20">
        <f t="shared" si="239"/>
        <v>36902</v>
      </c>
      <c r="Q2261" s="150"/>
      <c r="R2261" s="150"/>
      <c r="S2261" s="150"/>
      <c r="T2261" s="406"/>
      <c r="U2261" s="415"/>
      <c r="V2261" s="304"/>
      <c r="W2261" s="371"/>
      <c r="X2261" s="306"/>
      <c r="Y2261" s="307"/>
      <c r="Z2261" s="311"/>
      <c r="AA2261" s="331"/>
      <c r="AB2261" s="304"/>
      <c r="AC2261" s="351"/>
      <c r="AD2261" s="351"/>
      <c r="AE2261" s="360"/>
      <c r="AF2261" s="361"/>
      <c r="AG2261" s="351"/>
    </row>
    <row r="2262" spans="1:33" ht="15" hidden="1">
      <c r="A2262" s="76" t="s">
        <v>7046</v>
      </c>
      <c r="B2262" s="39" t="s">
        <v>34</v>
      </c>
      <c r="C2262" s="40" t="s">
        <v>3266</v>
      </c>
      <c r="D2262" s="40" t="s">
        <v>2211</v>
      </c>
      <c r="E2262" s="40" t="s">
        <v>2115</v>
      </c>
      <c r="F2262" s="40">
        <v>3</v>
      </c>
      <c r="G2262" s="42" t="s">
        <v>2109</v>
      </c>
      <c r="H2262" s="43" t="s">
        <v>1894</v>
      </c>
      <c r="I2262" s="282">
        <v>9150</v>
      </c>
      <c r="J2262" s="281">
        <v>1398</v>
      </c>
      <c r="K2262" s="284">
        <v>113</v>
      </c>
      <c r="L2262" s="170">
        <v>1480.11</v>
      </c>
      <c r="M2262" s="24">
        <f t="shared" si="236"/>
        <v>1.2349726700000001E-2</v>
      </c>
      <c r="N2262" s="24">
        <f t="shared" si="237"/>
        <v>1.1664618099999999E-2</v>
      </c>
      <c r="O2262" s="44">
        <f t="shared" si="238"/>
        <v>2.8334289999999999E-4</v>
      </c>
      <c r="P2262" s="20">
        <f t="shared" si="239"/>
        <v>42501</v>
      </c>
      <c r="Q2262" s="150"/>
      <c r="R2262" s="150"/>
      <c r="S2262" s="150"/>
      <c r="T2262" s="406"/>
      <c r="U2262" s="415"/>
      <c r="V2262" s="304"/>
      <c r="W2262" s="371"/>
      <c r="X2262" s="306"/>
      <c r="Y2262" s="307"/>
      <c r="Z2262" s="311"/>
      <c r="AA2262" s="331"/>
      <c r="AB2262" s="304"/>
      <c r="AC2262" s="351"/>
      <c r="AD2262" s="351"/>
      <c r="AE2262" s="360"/>
      <c r="AF2262" s="361"/>
      <c r="AG2262" s="351"/>
    </row>
    <row r="2263" spans="1:33" ht="15" hidden="1">
      <c r="A2263" s="76" t="s">
        <v>7047</v>
      </c>
      <c r="B2263" s="39" t="s">
        <v>35</v>
      </c>
      <c r="C2263" s="40" t="s">
        <v>3266</v>
      </c>
      <c r="D2263" s="40" t="s">
        <v>2211</v>
      </c>
      <c r="E2263" s="40" t="s">
        <v>2120</v>
      </c>
      <c r="F2263" s="40" t="s">
        <v>2119</v>
      </c>
      <c r="G2263" s="42" t="s">
        <v>2108</v>
      </c>
      <c r="H2263" s="43" t="s">
        <v>1895</v>
      </c>
      <c r="I2263" s="282">
        <v>3696</v>
      </c>
      <c r="J2263" s="281">
        <v>484</v>
      </c>
      <c r="K2263" s="284">
        <v>54</v>
      </c>
      <c r="L2263" s="170">
        <v>1798.78</v>
      </c>
      <c r="M2263" s="24">
        <f t="shared" si="236"/>
        <v>1.4610389600000001E-2</v>
      </c>
      <c r="N2263" s="24">
        <f t="shared" si="237"/>
        <v>3.9312358999999998E-3</v>
      </c>
      <c r="O2263" s="44">
        <f t="shared" si="238"/>
        <v>9.5492800000000002E-5</v>
      </c>
      <c r="P2263" s="20">
        <f t="shared" si="239"/>
        <v>14323</v>
      </c>
      <c r="Q2263" s="150"/>
      <c r="R2263" s="150"/>
      <c r="S2263" s="150"/>
      <c r="T2263" s="406"/>
      <c r="U2263" s="415"/>
      <c r="V2263" s="304"/>
      <c r="W2263" s="371"/>
      <c r="X2263" s="306"/>
      <c r="Y2263" s="307"/>
      <c r="Z2263" s="311"/>
      <c r="AA2263" s="331"/>
      <c r="AB2263" s="304"/>
      <c r="AC2263" s="351"/>
      <c r="AD2263" s="351"/>
      <c r="AE2263" s="360"/>
      <c r="AF2263" s="361"/>
      <c r="AG2263" s="351"/>
    </row>
    <row r="2264" spans="1:33" ht="15" hidden="1">
      <c r="A2264" s="76" t="s">
        <v>7048</v>
      </c>
      <c r="B2264" s="39" t="s">
        <v>36</v>
      </c>
      <c r="C2264" s="40" t="s">
        <v>3266</v>
      </c>
      <c r="D2264" s="40" t="s">
        <v>2211</v>
      </c>
      <c r="E2264" s="40" t="s">
        <v>2122</v>
      </c>
      <c r="F2264" s="40">
        <v>3</v>
      </c>
      <c r="G2264" s="42" t="s">
        <v>2109</v>
      </c>
      <c r="H2264" s="43" t="s">
        <v>1896</v>
      </c>
      <c r="I2264" s="282">
        <v>26845</v>
      </c>
      <c r="J2264" s="281">
        <v>3895</v>
      </c>
      <c r="K2264" s="284">
        <v>68</v>
      </c>
      <c r="L2264" s="170">
        <v>2530.7600000000002</v>
      </c>
      <c r="M2264" s="24">
        <f t="shared" si="236"/>
        <v>2.5330601000000002E-3</v>
      </c>
      <c r="N2264" s="24">
        <f t="shared" si="237"/>
        <v>3.8985398999999998E-3</v>
      </c>
      <c r="O2264" s="44">
        <f t="shared" si="238"/>
        <v>9.4698599999999995E-5</v>
      </c>
      <c r="P2264" s="20">
        <f t="shared" si="239"/>
        <v>14204</v>
      </c>
      <c r="Q2264" s="150"/>
      <c r="R2264" s="150"/>
      <c r="S2264" s="150"/>
      <c r="T2264" s="406"/>
      <c r="U2264" s="415"/>
      <c r="V2264" s="304"/>
      <c r="W2264" s="371"/>
      <c r="X2264" s="306"/>
      <c r="Y2264" s="307"/>
      <c r="Z2264" s="311"/>
      <c r="AA2264" s="331"/>
      <c r="AB2264" s="304"/>
      <c r="AC2264" s="351"/>
      <c r="AD2264" s="351"/>
      <c r="AE2264" s="360"/>
      <c r="AF2264" s="361"/>
      <c r="AG2264" s="351"/>
    </row>
    <row r="2265" spans="1:33" ht="15" hidden="1">
      <c r="A2265" s="76" t="s">
        <v>7049</v>
      </c>
      <c r="B2265" s="39" t="s">
        <v>37</v>
      </c>
      <c r="C2265" s="40" t="s">
        <v>3266</v>
      </c>
      <c r="D2265" s="40" t="s">
        <v>2211</v>
      </c>
      <c r="E2265" s="40" t="s">
        <v>2124</v>
      </c>
      <c r="F2265" s="40">
        <v>3</v>
      </c>
      <c r="G2265" s="42" t="s">
        <v>2109</v>
      </c>
      <c r="H2265" s="43" t="s">
        <v>1897</v>
      </c>
      <c r="I2265" s="282">
        <v>16395</v>
      </c>
      <c r="J2265" s="281">
        <v>2422</v>
      </c>
      <c r="K2265" s="284">
        <v>37</v>
      </c>
      <c r="L2265" s="170">
        <v>1781.75</v>
      </c>
      <c r="M2265" s="24">
        <f t="shared" si="236"/>
        <v>2.2567856000000001E-3</v>
      </c>
      <c r="N2265" s="24">
        <f t="shared" si="237"/>
        <v>3.0677337999999998E-3</v>
      </c>
      <c r="O2265" s="44">
        <f t="shared" si="238"/>
        <v>7.45177E-5</v>
      </c>
      <c r="P2265" s="20">
        <f t="shared" si="239"/>
        <v>11177</v>
      </c>
      <c r="Q2265" s="150"/>
      <c r="R2265" s="150"/>
      <c r="S2265" s="150"/>
      <c r="T2265" s="406"/>
      <c r="U2265" s="415"/>
      <c r="V2265" s="304"/>
      <c r="W2265" s="371"/>
      <c r="X2265" s="306"/>
      <c r="Y2265" s="307"/>
      <c r="Z2265" s="311"/>
      <c r="AA2265" s="331"/>
      <c r="AB2265" s="304"/>
      <c r="AC2265" s="351"/>
      <c r="AD2265" s="351"/>
      <c r="AE2265" s="360"/>
      <c r="AF2265" s="361"/>
      <c r="AG2265" s="351"/>
    </row>
    <row r="2266" spans="1:33" ht="15" hidden="1">
      <c r="A2266" s="76" t="s">
        <v>7050</v>
      </c>
      <c r="B2266" s="39" t="s">
        <v>38</v>
      </c>
      <c r="C2266" s="40" t="s">
        <v>3266</v>
      </c>
      <c r="D2266" s="40" t="s">
        <v>2211</v>
      </c>
      <c r="E2266" s="40" t="s">
        <v>2126</v>
      </c>
      <c r="F2266" s="40">
        <v>3</v>
      </c>
      <c r="G2266" s="42" t="s">
        <v>2109</v>
      </c>
      <c r="H2266" s="43" t="s">
        <v>1898</v>
      </c>
      <c r="I2266" s="282">
        <v>13773</v>
      </c>
      <c r="J2266" s="281">
        <v>2029</v>
      </c>
      <c r="K2266" s="284">
        <v>67</v>
      </c>
      <c r="L2266" s="170">
        <v>1468.65</v>
      </c>
      <c r="M2266" s="24">
        <f t="shared" si="236"/>
        <v>4.8645900999999998E-3</v>
      </c>
      <c r="N2266" s="24">
        <f t="shared" si="237"/>
        <v>6.72063E-3</v>
      </c>
      <c r="O2266" s="44">
        <f t="shared" si="238"/>
        <v>1.632494E-4</v>
      </c>
      <c r="P2266" s="20">
        <f t="shared" si="239"/>
        <v>24487</v>
      </c>
      <c r="Q2266" s="150"/>
      <c r="R2266" s="150"/>
      <c r="S2266" s="150"/>
      <c r="T2266" s="406"/>
      <c r="U2266" s="415"/>
      <c r="V2266" s="304"/>
      <c r="W2266" s="371"/>
      <c r="X2266" s="306"/>
      <c r="Y2266" s="307"/>
      <c r="Z2266" s="311"/>
      <c r="AA2266" s="331"/>
      <c r="AB2266" s="304"/>
      <c r="AC2266" s="351"/>
      <c r="AD2266" s="351"/>
      <c r="AE2266" s="360"/>
      <c r="AF2266" s="361"/>
      <c r="AG2266" s="351"/>
    </row>
    <row r="2267" spans="1:33" ht="15" hidden="1">
      <c r="A2267" s="76" t="s">
        <v>7051</v>
      </c>
      <c r="B2267" s="39" t="s">
        <v>39</v>
      </c>
      <c r="C2267" s="40" t="s">
        <v>3266</v>
      </c>
      <c r="D2267" s="40" t="s">
        <v>2215</v>
      </c>
      <c r="E2267" s="40" t="s">
        <v>2116</v>
      </c>
      <c r="F2267" s="40">
        <v>3</v>
      </c>
      <c r="G2267" s="42" t="s">
        <v>2109</v>
      </c>
      <c r="H2267" s="43" t="s">
        <v>1899</v>
      </c>
      <c r="I2267" s="282">
        <v>34157</v>
      </c>
      <c r="J2267" s="281">
        <v>5013</v>
      </c>
      <c r="K2267" s="284">
        <v>323</v>
      </c>
      <c r="L2267" s="170">
        <v>1764.93</v>
      </c>
      <c r="M2267" s="24">
        <f t="shared" si="236"/>
        <v>9.4563339000000007E-3</v>
      </c>
      <c r="N2267" s="24">
        <f t="shared" si="237"/>
        <v>2.6859196500000002E-2</v>
      </c>
      <c r="O2267" s="44">
        <f t="shared" si="238"/>
        <v>6.5243129999999997E-4</v>
      </c>
      <c r="P2267" s="20">
        <f t="shared" si="239"/>
        <v>97864</v>
      </c>
      <c r="Q2267" s="150"/>
      <c r="R2267" s="150"/>
      <c r="S2267" s="150"/>
      <c r="T2267" s="406"/>
      <c r="U2267" s="415"/>
      <c r="V2267" s="304"/>
      <c r="W2267" s="371"/>
      <c r="X2267" s="306"/>
      <c r="Y2267" s="307"/>
      <c r="Z2267" s="311"/>
      <c r="AA2267" s="331"/>
      <c r="AB2267" s="304"/>
      <c r="AC2267" s="351"/>
      <c r="AD2267" s="351"/>
      <c r="AE2267" s="360"/>
      <c r="AF2267" s="361"/>
      <c r="AG2267" s="351"/>
    </row>
    <row r="2268" spans="1:33" ht="15" hidden="1">
      <c r="A2268" s="76" t="s">
        <v>7052</v>
      </c>
      <c r="B2268" s="39" t="s">
        <v>40</v>
      </c>
      <c r="C2268" s="40" t="s">
        <v>3266</v>
      </c>
      <c r="D2268" s="40" t="s">
        <v>2215</v>
      </c>
      <c r="E2268" s="40" t="s">
        <v>2115</v>
      </c>
      <c r="F2268" s="40">
        <v>3</v>
      </c>
      <c r="G2268" s="42" t="s">
        <v>2109</v>
      </c>
      <c r="H2268" s="43" t="s">
        <v>1900</v>
      </c>
      <c r="I2268" s="282">
        <v>18367</v>
      </c>
      <c r="J2268" s="281">
        <v>2799</v>
      </c>
      <c r="K2268" s="284">
        <v>326</v>
      </c>
      <c r="L2268" s="170">
        <v>1400.38</v>
      </c>
      <c r="M2268" s="24">
        <f t="shared" si="236"/>
        <v>1.7749224099999999E-2</v>
      </c>
      <c r="N2268" s="24">
        <f t="shared" si="237"/>
        <v>3.5476140900000001E-2</v>
      </c>
      <c r="O2268" s="44">
        <f t="shared" si="238"/>
        <v>8.6174380000000005E-4</v>
      </c>
      <c r="P2268" s="20">
        <f t="shared" si="239"/>
        <v>129261</v>
      </c>
      <c r="Q2268" s="150"/>
      <c r="R2268" s="150"/>
      <c r="S2268" s="150"/>
      <c r="T2268" s="406"/>
      <c r="U2268" s="415"/>
      <c r="V2268" s="304"/>
      <c r="W2268" s="371"/>
      <c r="X2268" s="306"/>
      <c r="Y2268" s="307"/>
      <c r="Z2268" s="311"/>
      <c r="AA2268" s="331"/>
      <c r="AB2268" s="304"/>
      <c r="AC2268" s="351"/>
      <c r="AD2268" s="351"/>
      <c r="AE2268" s="360"/>
      <c r="AF2268" s="361"/>
      <c r="AG2268" s="351"/>
    </row>
    <row r="2269" spans="1:33" ht="15" hidden="1">
      <c r="A2269" s="76" t="s">
        <v>7053</v>
      </c>
      <c r="B2269" s="39" t="s">
        <v>41</v>
      </c>
      <c r="C2269" s="40" t="s">
        <v>3266</v>
      </c>
      <c r="D2269" s="40" t="s">
        <v>2215</v>
      </c>
      <c r="E2269" s="40" t="s">
        <v>2120</v>
      </c>
      <c r="F2269" s="40" t="s">
        <v>2119</v>
      </c>
      <c r="G2269" s="42" t="s">
        <v>2108</v>
      </c>
      <c r="H2269" s="43" t="s">
        <v>1901</v>
      </c>
      <c r="I2269" s="282">
        <v>7334</v>
      </c>
      <c r="J2269" s="281">
        <v>1192</v>
      </c>
      <c r="K2269" s="284">
        <v>89</v>
      </c>
      <c r="L2269" s="170">
        <v>1038.95</v>
      </c>
      <c r="M2269" s="24">
        <f t="shared" si="236"/>
        <v>1.21352604E-2</v>
      </c>
      <c r="N2269" s="24">
        <f t="shared" si="237"/>
        <v>1.39229321E-2</v>
      </c>
      <c r="O2269" s="44">
        <f t="shared" si="238"/>
        <v>3.381991E-4</v>
      </c>
      <c r="P2269" s="20">
        <f t="shared" si="239"/>
        <v>50729</v>
      </c>
      <c r="Q2269" s="150"/>
      <c r="R2269" s="150"/>
      <c r="S2269" s="150"/>
      <c r="T2269" s="406"/>
      <c r="U2269" s="415"/>
      <c r="V2269" s="304"/>
      <c r="W2269" s="371"/>
      <c r="X2269" s="306"/>
      <c r="Y2269" s="307"/>
      <c r="Z2269" s="311"/>
      <c r="AA2269" s="331"/>
      <c r="AB2269" s="304"/>
      <c r="AC2269" s="351"/>
      <c r="AD2269" s="351"/>
      <c r="AE2269" s="360"/>
      <c r="AF2269" s="361"/>
      <c r="AG2269" s="351"/>
    </row>
    <row r="2270" spans="1:33" ht="15" hidden="1">
      <c r="A2270" s="76" t="s">
        <v>7054</v>
      </c>
      <c r="B2270" s="39" t="s">
        <v>42</v>
      </c>
      <c r="C2270" s="40" t="s">
        <v>3266</v>
      </c>
      <c r="D2270" s="40" t="s">
        <v>2222</v>
      </c>
      <c r="E2270" s="40" t="s">
        <v>2116</v>
      </c>
      <c r="F2270" s="40" t="s">
        <v>2117</v>
      </c>
      <c r="G2270" s="42" t="s">
        <v>2107</v>
      </c>
      <c r="H2270" s="43" t="s">
        <v>1902</v>
      </c>
      <c r="I2270" s="282">
        <v>72050</v>
      </c>
      <c r="J2270" s="281">
        <v>8848</v>
      </c>
      <c r="K2270" s="284">
        <v>201</v>
      </c>
      <c r="L2270" s="170">
        <v>1775.01</v>
      </c>
      <c r="M2270" s="24">
        <f t="shared" si="236"/>
        <v>2.7897293E-3</v>
      </c>
      <c r="N2270" s="24">
        <f t="shared" si="237"/>
        <v>1.39061328E-2</v>
      </c>
      <c r="O2270" s="44">
        <f t="shared" si="238"/>
        <v>3.3779110000000003E-4</v>
      </c>
      <c r="P2270" s="20">
        <f t="shared" si="239"/>
        <v>50668</v>
      </c>
      <c r="Q2270" s="150"/>
      <c r="R2270" s="158"/>
      <c r="S2270" s="150"/>
      <c r="T2270" s="407"/>
      <c r="U2270" s="415"/>
      <c r="V2270" s="304"/>
      <c r="W2270" s="371"/>
      <c r="X2270" s="306"/>
      <c r="Y2270" s="307"/>
      <c r="Z2270" s="311"/>
      <c r="AA2270" s="331"/>
      <c r="AB2270" s="304"/>
      <c r="AC2270" s="351"/>
      <c r="AD2270" s="351"/>
      <c r="AE2270" s="360"/>
      <c r="AF2270" s="361"/>
      <c r="AG2270" s="351"/>
    </row>
    <row r="2271" spans="1:33" ht="15" hidden="1">
      <c r="A2271" s="76" t="s">
        <v>7055</v>
      </c>
      <c r="B2271" s="39" t="s">
        <v>43</v>
      </c>
      <c r="C2271" s="40" t="s">
        <v>3266</v>
      </c>
      <c r="D2271" s="40" t="s">
        <v>2222</v>
      </c>
      <c r="E2271" s="40" t="s">
        <v>2115</v>
      </c>
      <c r="F2271" s="40">
        <v>3</v>
      </c>
      <c r="G2271" s="42" t="s">
        <v>2109</v>
      </c>
      <c r="H2271" s="43" t="s">
        <v>1903</v>
      </c>
      <c r="I2271" s="282">
        <v>15478</v>
      </c>
      <c r="J2271" s="281">
        <v>2135</v>
      </c>
      <c r="K2271" s="284">
        <v>74</v>
      </c>
      <c r="L2271" s="170">
        <v>2398.4</v>
      </c>
      <c r="M2271" s="24">
        <f t="shared" si="236"/>
        <v>4.7809793999999996E-3</v>
      </c>
      <c r="N2271" s="24">
        <f t="shared" si="237"/>
        <v>4.2559167999999996E-3</v>
      </c>
      <c r="O2271" s="44">
        <f t="shared" si="238"/>
        <v>1.033796E-4</v>
      </c>
      <c r="P2271" s="20">
        <f t="shared" si="239"/>
        <v>15506</v>
      </c>
      <c r="Q2271" s="150"/>
      <c r="R2271" s="150"/>
      <c r="S2271" s="150"/>
      <c r="T2271" s="406"/>
      <c r="U2271" s="415"/>
      <c r="V2271" s="304"/>
      <c r="W2271" s="371"/>
      <c r="X2271" s="306"/>
      <c r="Y2271" s="307"/>
      <c r="Z2271" s="311"/>
      <c r="AA2271" s="331"/>
      <c r="AB2271" s="304"/>
      <c r="AC2271" s="351"/>
      <c r="AD2271" s="351"/>
      <c r="AE2271" s="360"/>
      <c r="AF2271" s="361"/>
      <c r="AG2271" s="351"/>
    </row>
    <row r="2272" spans="1:33" ht="15" hidden="1">
      <c r="A2272" s="76" t="s">
        <v>7056</v>
      </c>
      <c r="B2272" s="39" t="s">
        <v>44</v>
      </c>
      <c r="C2272" s="40" t="s">
        <v>3266</v>
      </c>
      <c r="D2272" s="40" t="s">
        <v>2222</v>
      </c>
      <c r="E2272" s="40" t="s">
        <v>2120</v>
      </c>
      <c r="F2272" s="40">
        <v>3</v>
      </c>
      <c r="G2272" s="42" t="s">
        <v>2109</v>
      </c>
      <c r="H2272" s="43" t="s">
        <v>1904</v>
      </c>
      <c r="I2272" s="282">
        <v>14628</v>
      </c>
      <c r="J2272" s="281">
        <v>2103</v>
      </c>
      <c r="K2272" s="284">
        <v>128</v>
      </c>
      <c r="L2272" s="170">
        <v>1803.4</v>
      </c>
      <c r="M2272" s="24">
        <f t="shared" si="236"/>
        <v>8.7503418000000003E-3</v>
      </c>
      <c r="N2272" s="24">
        <f t="shared" si="237"/>
        <v>1.0204041699999999E-2</v>
      </c>
      <c r="O2272" s="44">
        <f t="shared" si="238"/>
        <v>2.4786429999999998E-4</v>
      </c>
      <c r="P2272" s="20">
        <f t="shared" si="239"/>
        <v>37179</v>
      </c>
      <c r="Q2272" s="150"/>
      <c r="R2272" s="150"/>
      <c r="S2272" s="150"/>
      <c r="T2272" s="406"/>
      <c r="U2272" s="415"/>
      <c r="V2272" s="304"/>
      <c r="W2272" s="371"/>
      <c r="X2272" s="306"/>
      <c r="Y2272" s="307"/>
      <c r="Z2272" s="311"/>
      <c r="AA2272" s="331"/>
      <c r="AB2272" s="304"/>
      <c r="AC2272" s="351"/>
      <c r="AD2272" s="351"/>
      <c r="AE2272" s="360"/>
      <c r="AF2272" s="361"/>
      <c r="AG2272" s="351"/>
    </row>
    <row r="2273" spans="1:33" ht="15" hidden="1">
      <c r="A2273" s="76" t="s">
        <v>7057</v>
      </c>
      <c r="B2273" s="39" t="s">
        <v>45</v>
      </c>
      <c r="C2273" s="40" t="s">
        <v>3266</v>
      </c>
      <c r="D2273" s="40" t="s">
        <v>2222</v>
      </c>
      <c r="E2273" s="40" t="s">
        <v>2122</v>
      </c>
      <c r="F2273" s="40" t="s">
        <v>2119</v>
      </c>
      <c r="G2273" s="42" t="s">
        <v>2108</v>
      </c>
      <c r="H2273" s="43" t="s">
        <v>1902</v>
      </c>
      <c r="I2273" s="282">
        <v>19097</v>
      </c>
      <c r="J2273" s="281">
        <v>2817</v>
      </c>
      <c r="K2273" s="284">
        <v>174</v>
      </c>
      <c r="L2273" s="170">
        <v>1434.86</v>
      </c>
      <c r="M2273" s="24">
        <f t="shared" si="236"/>
        <v>9.1113787000000005E-3</v>
      </c>
      <c r="N2273" s="24">
        <f t="shared" si="237"/>
        <v>1.7887984700000002E-2</v>
      </c>
      <c r="O2273" s="44">
        <f t="shared" si="238"/>
        <v>4.3451340000000001E-4</v>
      </c>
      <c r="P2273" s="20">
        <f t="shared" si="239"/>
        <v>65177</v>
      </c>
      <c r="Q2273" s="150"/>
      <c r="R2273" s="150"/>
      <c r="S2273" s="150"/>
      <c r="T2273" s="406"/>
      <c r="U2273" s="415"/>
      <c r="V2273" s="304"/>
      <c r="W2273" s="371"/>
      <c r="X2273" s="306"/>
      <c r="Y2273" s="307"/>
      <c r="Z2273" s="311"/>
      <c r="AA2273" s="331"/>
      <c r="AB2273" s="304"/>
      <c r="AC2273" s="351"/>
      <c r="AD2273" s="351"/>
      <c r="AE2273" s="360"/>
      <c r="AF2273" s="361"/>
      <c r="AG2273" s="351"/>
    </row>
    <row r="2274" spans="1:33" ht="15" hidden="1">
      <c r="A2274" s="76" t="s">
        <v>7058</v>
      </c>
      <c r="B2274" s="39" t="s">
        <v>46</v>
      </c>
      <c r="C2274" s="40" t="s">
        <v>3266</v>
      </c>
      <c r="D2274" s="40" t="s">
        <v>2222</v>
      </c>
      <c r="E2274" s="40" t="s">
        <v>2124</v>
      </c>
      <c r="F2274" s="40" t="s">
        <v>2119</v>
      </c>
      <c r="G2274" s="42" t="s">
        <v>2108</v>
      </c>
      <c r="H2274" s="43" t="s">
        <v>1905</v>
      </c>
      <c r="I2274" s="282">
        <v>12123</v>
      </c>
      <c r="J2274" s="281">
        <v>1813</v>
      </c>
      <c r="K2274" s="284">
        <v>61</v>
      </c>
      <c r="L2274" s="170">
        <v>1177.5</v>
      </c>
      <c r="M2274" s="24">
        <f t="shared" si="236"/>
        <v>5.0317577999999998E-3</v>
      </c>
      <c r="N2274" s="24">
        <f t="shared" si="237"/>
        <v>7.7474112999999997E-3</v>
      </c>
      <c r="O2274" s="44">
        <f t="shared" si="238"/>
        <v>1.881908E-4</v>
      </c>
      <c r="P2274" s="20">
        <f t="shared" si="239"/>
        <v>28228</v>
      </c>
      <c r="Q2274" s="150"/>
      <c r="R2274" s="150"/>
      <c r="S2274" s="150"/>
      <c r="T2274" s="406"/>
      <c r="U2274" s="415"/>
      <c r="V2274" s="304"/>
      <c r="W2274" s="371"/>
      <c r="X2274" s="306"/>
      <c r="Y2274" s="307"/>
      <c r="Z2274" s="311"/>
      <c r="AA2274" s="331"/>
      <c r="AB2274" s="304"/>
      <c r="AC2274" s="351"/>
      <c r="AD2274" s="351"/>
      <c r="AE2274" s="360"/>
      <c r="AF2274" s="361"/>
      <c r="AG2274" s="351"/>
    </row>
    <row r="2275" spans="1:33" ht="15" hidden="1">
      <c r="A2275" s="76" t="s">
        <v>7059</v>
      </c>
      <c r="B2275" s="39" t="s">
        <v>47</v>
      </c>
      <c r="C2275" s="40" t="s">
        <v>3266</v>
      </c>
      <c r="D2275" s="40" t="s">
        <v>2222</v>
      </c>
      <c r="E2275" s="40" t="s">
        <v>2126</v>
      </c>
      <c r="F2275" s="40">
        <v>3</v>
      </c>
      <c r="G2275" s="42" t="s">
        <v>2109</v>
      </c>
      <c r="H2275" s="43" t="s">
        <v>1906</v>
      </c>
      <c r="I2275" s="282">
        <v>11901</v>
      </c>
      <c r="J2275" s="281">
        <v>1854</v>
      </c>
      <c r="K2275" s="284">
        <v>131</v>
      </c>
      <c r="L2275" s="170">
        <v>1213.97</v>
      </c>
      <c r="M2275" s="24">
        <f t="shared" si="236"/>
        <v>1.10074783E-2</v>
      </c>
      <c r="N2275" s="24">
        <f t="shared" si="237"/>
        <v>1.6810847600000001E-2</v>
      </c>
      <c r="O2275" s="44">
        <f t="shared" si="238"/>
        <v>4.0834889999999998E-4</v>
      </c>
      <c r="P2275" s="20">
        <f t="shared" si="239"/>
        <v>61252</v>
      </c>
      <c r="Q2275" s="150"/>
      <c r="R2275" s="150"/>
      <c r="S2275" s="150"/>
      <c r="T2275" s="406"/>
      <c r="U2275" s="415"/>
      <c r="V2275" s="304"/>
      <c r="W2275" s="371"/>
      <c r="X2275" s="306"/>
      <c r="Y2275" s="307"/>
      <c r="Z2275" s="311"/>
      <c r="AA2275" s="331"/>
      <c r="AB2275" s="304"/>
      <c r="AC2275" s="351"/>
      <c r="AD2275" s="351"/>
      <c r="AE2275" s="360"/>
      <c r="AF2275" s="361"/>
      <c r="AG2275" s="351"/>
    </row>
    <row r="2276" spans="1:33" ht="15" hidden="1">
      <c r="A2276" s="76" t="s">
        <v>7060</v>
      </c>
      <c r="B2276" s="39" t="s">
        <v>48</v>
      </c>
      <c r="C2276" s="40" t="s">
        <v>3266</v>
      </c>
      <c r="D2276" s="40" t="s">
        <v>2222</v>
      </c>
      <c r="E2276" s="40" t="s">
        <v>2133</v>
      </c>
      <c r="F2276" s="40" t="s">
        <v>2119</v>
      </c>
      <c r="G2276" s="42" t="s">
        <v>2108</v>
      </c>
      <c r="H2276" s="43" t="s">
        <v>1907</v>
      </c>
      <c r="I2276" s="282">
        <v>9663</v>
      </c>
      <c r="J2276" s="281">
        <v>1295</v>
      </c>
      <c r="K2276" s="284">
        <v>97</v>
      </c>
      <c r="L2276" s="170">
        <v>1025.81</v>
      </c>
      <c r="M2276" s="24">
        <f t="shared" si="236"/>
        <v>1.0038290300000001E-2</v>
      </c>
      <c r="N2276" s="24">
        <f t="shared" si="237"/>
        <v>1.2672508400000001E-2</v>
      </c>
      <c r="O2276" s="44">
        <f t="shared" si="238"/>
        <v>3.0782530000000001E-4</v>
      </c>
      <c r="P2276" s="20">
        <f t="shared" si="239"/>
        <v>46173</v>
      </c>
      <c r="Q2276" s="150"/>
      <c r="R2276" s="150"/>
      <c r="S2276" s="150"/>
      <c r="T2276" s="406"/>
      <c r="U2276" s="415"/>
      <c r="V2276" s="304"/>
      <c r="W2276" s="371"/>
      <c r="X2276" s="306"/>
      <c r="Y2276" s="307"/>
      <c r="Z2276" s="311"/>
      <c r="AA2276" s="331"/>
      <c r="AB2276" s="304"/>
      <c r="AC2276" s="351"/>
      <c r="AD2276" s="351"/>
      <c r="AE2276" s="360"/>
      <c r="AF2276" s="361"/>
      <c r="AG2276" s="351"/>
    </row>
    <row r="2277" spans="1:33" ht="15" hidden="1">
      <c r="A2277" s="76" t="s">
        <v>7061</v>
      </c>
      <c r="B2277" s="39" t="s">
        <v>49</v>
      </c>
      <c r="C2277" s="40" t="s">
        <v>3266</v>
      </c>
      <c r="D2277" s="40" t="s">
        <v>2222</v>
      </c>
      <c r="E2277" s="40" t="s">
        <v>2157</v>
      </c>
      <c r="F2277" s="40" t="s">
        <v>2119</v>
      </c>
      <c r="G2277" s="42" t="s">
        <v>2108</v>
      </c>
      <c r="H2277" s="43" t="s">
        <v>1908</v>
      </c>
      <c r="I2277" s="282">
        <v>6579</v>
      </c>
      <c r="J2277" s="281">
        <v>950</v>
      </c>
      <c r="K2277" s="284">
        <v>131</v>
      </c>
      <c r="L2277" s="170">
        <v>1189.46</v>
      </c>
      <c r="M2277" s="24">
        <f t="shared" si="236"/>
        <v>1.9911840699999999E-2</v>
      </c>
      <c r="N2277" s="24">
        <f t="shared" si="237"/>
        <v>1.5903223800000001E-2</v>
      </c>
      <c r="O2277" s="44">
        <f t="shared" si="238"/>
        <v>3.8630199999999999E-4</v>
      </c>
      <c r="P2277" s="20">
        <f t="shared" si="239"/>
        <v>57945</v>
      </c>
      <c r="Q2277" s="150"/>
      <c r="R2277" s="150"/>
      <c r="S2277" s="150"/>
      <c r="T2277" s="406"/>
      <c r="U2277" s="415"/>
      <c r="V2277" s="304"/>
      <c r="W2277" s="371"/>
      <c r="X2277" s="306"/>
      <c r="Y2277" s="307"/>
      <c r="Z2277" s="311"/>
      <c r="AA2277" s="331"/>
      <c r="AB2277" s="304"/>
      <c r="AC2277" s="351"/>
      <c r="AD2277" s="351"/>
      <c r="AE2277" s="360"/>
      <c r="AF2277" s="361"/>
      <c r="AG2277" s="351"/>
    </row>
    <row r="2278" spans="1:33" ht="15" hidden="1">
      <c r="A2278" s="76" t="s">
        <v>7062</v>
      </c>
      <c r="B2278" s="39" t="s">
        <v>50</v>
      </c>
      <c r="C2278" s="40" t="s">
        <v>3266</v>
      </c>
      <c r="D2278" s="40" t="s">
        <v>2228</v>
      </c>
      <c r="E2278" s="40" t="s">
        <v>2116</v>
      </c>
      <c r="F2278" s="40" t="s">
        <v>2119</v>
      </c>
      <c r="G2278" s="42" t="s">
        <v>2108</v>
      </c>
      <c r="H2278" s="43" t="s">
        <v>1909</v>
      </c>
      <c r="I2278" s="282">
        <v>2504</v>
      </c>
      <c r="J2278" s="281">
        <v>306</v>
      </c>
      <c r="K2278" s="284">
        <v>87</v>
      </c>
      <c r="L2278" s="170">
        <v>1171.55</v>
      </c>
      <c r="M2278" s="24">
        <f t="shared" si="236"/>
        <v>3.4744408900000003E-2</v>
      </c>
      <c r="N2278" s="24">
        <f t="shared" si="237"/>
        <v>9.0749768000000005E-3</v>
      </c>
      <c r="O2278" s="44">
        <f t="shared" si="238"/>
        <v>2.2043839999999999E-4</v>
      </c>
      <c r="P2278" s="20">
        <f t="shared" si="239"/>
        <v>33065</v>
      </c>
      <c r="Q2278" s="150"/>
      <c r="R2278" s="150"/>
      <c r="S2278" s="150"/>
      <c r="T2278" s="406"/>
      <c r="U2278" s="415"/>
      <c r="V2278" s="304"/>
      <c r="W2278" s="371"/>
      <c r="X2278" s="306"/>
      <c r="Y2278" s="307"/>
      <c r="Z2278" s="311"/>
      <c r="AA2278" s="331"/>
      <c r="AB2278" s="304"/>
      <c r="AC2278" s="351"/>
      <c r="AD2278" s="351"/>
      <c r="AE2278" s="360"/>
      <c r="AF2278" s="361"/>
      <c r="AG2278" s="351"/>
    </row>
    <row r="2279" spans="1:33" ht="15" hidden="1">
      <c r="A2279" s="76" t="s">
        <v>7063</v>
      </c>
      <c r="B2279" s="39" t="s">
        <v>51</v>
      </c>
      <c r="C2279" s="40" t="s">
        <v>3266</v>
      </c>
      <c r="D2279" s="40" t="s">
        <v>2228</v>
      </c>
      <c r="E2279" s="40" t="s">
        <v>2115</v>
      </c>
      <c r="F2279" s="40" t="s">
        <v>2119</v>
      </c>
      <c r="G2279" s="42" t="s">
        <v>2108</v>
      </c>
      <c r="H2279" s="43" t="s">
        <v>1910</v>
      </c>
      <c r="I2279" s="282">
        <v>5377</v>
      </c>
      <c r="J2279" s="281">
        <v>823</v>
      </c>
      <c r="K2279" s="284">
        <v>75</v>
      </c>
      <c r="L2279" s="170">
        <v>787.93</v>
      </c>
      <c r="M2279" s="24">
        <f t="shared" si="236"/>
        <v>1.39482983E-2</v>
      </c>
      <c r="N2279" s="24">
        <f t="shared" si="237"/>
        <v>1.45691235E-2</v>
      </c>
      <c r="O2279" s="44">
        <f t="shared" si="238"/>
        <v>3.538956E-4</v>
      </c>
      <c r="P2279" s="20">
        <f t="shared" si="239"/>
        <v>53084</v>
      </c>
      <c r="Q2279" s="150"/>
      <c r="R2279" s="150"/>
      <c r="S2279" s="150"/>
      <c r="T2279" s="406"/>
      <c r="U2279" s="415"/>
      <c r="V2279" s="304"/>
      <c r="W2279" s="371"/>
      <c r="X2279" s="306"/>
      <c r="Y2279" s="307"/>
      <c r="Z2279" s="311"/>
      <c r="AA2279" s="331"/>
      <c r="AB2279" s="304"/>
      <c r="AC2279" s="351"/>
      <c r="AD2279" s="351"/>
      <c r="AE2279" s="360"/>
      <c r="AF2279" s="361"/>
      <c r="AG2279" s="351"/>
    </row>
    <row r="2280" spans="1:33" ht="15" hidden="1">
      <c r="A2280" s="76" t="s">
        <v>7064</v>
      </c>
      <c r="B2280" s="39" t="s">
        <v>52</v>
      </c>
      <c r="C2280" s="40" t="s">
        <v>3266</v>
      </c>
      <c r="D2280" s="40" t="s">
        <v>2228</v>
      </c>
      <c r="E2280" s="40" t="s">
        <v>2120</v>
      </c>
      <c r="F2280" s="40">
        <v>3</v>
      </c>
      <c r="G2280" s="42" t="s">
        <v>2109</v>
      </c>
      <c r="H2280" s="43" t="s">
        <v>1911</v>
      </c>
      <c r="I2280" s="282">
        <v>7789</v>
      </c>
      <c r="J2280" s="281">
        <v>1099</v>
      </c>
      <c r="K2280" s="284">
        <v>96</v>
      </c>
      <c r="L2280" s="170">
        <v>1255.77</v>
      </c>
      <c r="M2280" s="24">
        <f t="shared" si="236"/>
        <v>1.2325073799999999E-2</v>
      </c>
      <c r="N2280" s="24">
        <f t="shared" si="237"/>
        <v>1.07864147E-2</v>
      </c>
      <c r="O2280" s="44">
        <f t="shared" si="238"/>
        <v>2.6201060000000001E-4</v>
      </c>
      <c r="P2280" s="20">
        <f t="shared" si="239"/>
        <v>39301</v>
      </c>
      <c r="Q2280" s="150"/>
      <c r="R2280" s="150"/>
      <c r="S2280" s="150"/>
      <c r="T2280" s="406"/>
      <c r="U2280" s="415"/>
      <c r="V2280" s="304"/>
      <c r="W2280" s="371"/>
      <c r="X2280" s="306"/>
      <c r="Y2280" s="307"/>
      <c r="Z2280" s="311"/>
      <c r="AA2280" s="331"/>
      <c r="AB2280" s="304"/>
      <c r="AC2280" s="351"/>
      <c r="AD2280" s="351"/>
      <c r="AE2280" s="360"/>
      <c r="AF2280" s="361"/>
      <c r="AG2280" s="351"/>
    </row>
    <row r="2281" spans="1:33" ht="15" hidden="1">
      <c r="A2281" s="76" t="s">
        <v>7065</v>
      </c>
      <c r="B2281" s="39" t="s">
        <v>53</v>
      </c>
      <c r="C2281" s="40" t="s">
        <v>3266</v>
      </c>
      <c r="D2281" s="40" t="s">
        <v>2228</v>
      </c>
      <c r="E2281" s="40" t="s">
        <v>2122</v>
      </c>
      <c r="F2281" s="40" t="s">
        <v>2119</v>
      </c>
      <c r="G2281" s="42" t="s">
        <v>2108</v>
      </c>
      <c r="H2281" s="43" t="s">
        <v>1912</v>
      </c>
      <c r="I2281" s="282">
        <v>6141</v>
      </c>
      <c r="J2281" s="281">
        <v>870</v>
      </c>
      <c r="K2281" s="284">
        <v>100</v>
      </c>
      <c r="L2281" s="170">
        <v>1137.28</v>
      </c>
      <c r="M2281" s="24">
        <f t="shared" si="236"/>
        <v>1.6283992800000001E-2</v>
      </c>
      <c r="N2281" s="24">
        <f t="shared" si="237"/>
        <v>1.24569795E-2</v>
      </c>
      <c r="O2281" s="44">
        <f t="shared" si="238"/>
        <v>3.0258999999999999E-4</v>
      </c>
      <c r="P2281" s="20">
        <f t="shared" si="239"/>
        <v>45388</v>
      </c>
      <c r="Q2281" s="150"/>
      <c r="R2281" s="150"/>
      <c r="S2281" s="150"/>
      <c r="T2281" s="406"/>
      <c r="U2281" s="415"/>
      <c r="V2281" s="304"/>
      <c r="W2281" s="371"/>
      <c r="X2281" s="306"/>
      <c r="Y2281" s="307"/>
      <c r="Z2281" s="311"/>
      <c r="AA2281" s="331"/>
      <c r="AB2281" s="304"/>
      <c r="AC2281" s="351"/>
      <c r="AD2281" s="351"/>
      <c r="AE2281" s="360"/>
      <c r="AF2281" s="361"/>
      <c r="AG2281" s="351"/>
    </row>
    <row r="2282" spans="1:33" ht="15" hidden="1">
      <c r="A2282" s="76" t="s">
        <v>7066</v>
      </c>
      <c r="B2282" s="39" t="s">
        <v>54</v>
      </c>
      <c r="C2282" s="40" t="s">
        <v>3266</v>
      </c>
      <c r="D2282" s="40" t="s">
        <v>2228</v>
      </c>
      <c r="E2282" s="40" t="s">
        <v>2124</v>
      </c>
      <c r="F2282" s="40" t="s">
        <v>2119</v>
      </c>
      <c r="G2282" s="42" t="s">
        <v>2108</v>
      </c>
      <c r="H2282" s="43" t="s">
        <v>1913</v>
      </c>
      <c r="I2282" s="282">
        <v>3609</v>
      </c>
      <c r="J2282" s="281">
        <v>536</v>
      </c>
      <c r="K2282" s="284">
        <v>114</v>
      </c>
      <c r="L2282" s="170">
        <v>1408.04</v>
      </c>
      <c r="M2282" s="24">
        <f t="shared" si="236"/>
        <v>3.1587697400000003E-2</v>
      </c>
      <c r="N2282" s="24">
        <f t="shared" si="237"/>
        <v>1.20245204E-2</v>
      </c>
      <c r="O2282" s="44">
        <f t="shared" si="238"/>
        <v>2.9208519999999999E-4</v>
      </c>
      <c r="P2282" s="20">
        <f t="shared" si="239"/>
        <v>43812</v>
      </c>
      <c r="Q2282" s="150"/>
      <c r="R2282" s="150"/>
      <c r="S2282" s="150"/>
      <c r="T2282" s="406"/>
      <c r="U2282" s="415"/>
      <c r="V2282" s="304"/>
      <c r="W2282" s="371"/>
      <c r="X2282" s="306"/>
      <c r="Y2282" s="307"/>
      <c r="Z2282" s="311"/>
      <c r="AA2282" s="331"/>
      <c r="AB2282" s="304"/>
      <c r="AC2282" s="351"/>
      <c r="AD2282" s="351"/>
      <c r="AE2282" s="360"/>
      <c r="AF2282" s="361"/>
      <c r="AG2282" s="351"/>
    </row>
    <row r="2283" spans="1:33" ht="15" hidden="1">
      <c r="A2283" s="76" t="s">
        <v>7067</v>
      </c>
      <c r="B2283" s="39" t="s">
        <v>55</v>
      </c>
      <c r="C2283" s="40" t="s">
        <v>3266</v>
      </c>
      <c r="D2283" s="40" t="s">
        <v>2228</v>
      </c>
      <c r="E2283" s="40" t="s">
        <v>2126</v>
      </c>
      <c r="F2283" s="40">
        <v>3</v>
      </c>
      <c r="G2283" s="42" t="s">
        <v>2109</v>
      </c>
      <c r="H2283" s="43" t="s">
        <v>1914</v>
      </c>
      <c r="I2283" s="282">
        <v>6066</v>
      </c>
      <c r="J2283" s="281">
        <v>852</v>
      </c>
      <c r="K2283" s="284">
        <v>63</v>
      </c>
      <c r="L2283" s="170">
        <v>1213.6099999999999</v>
      </c>
      <c r="M2283" s="24">
        <f t="shared" si="236"/>
        <v>1.0385756600000001E-2</v>
      </c>
      <c r="N2283" s="24">
        <f t="shared" si="237"/>
        <v>7.2911929E-3</v>
      </c>
      <c r="O2283" s="44">
        <f t="shared" si="238"/>
        <v>1.7710889999999999E-4</v>
      </c>
      <c r="P2283" s="20">
        <f t="shared" si="239"/>
        <v>26566</v>
      </c>
      <c r="Q2283" s="150"/>
      <c r="R2283" s="150"/>
      <c r="S2283" s="150"/>
      <c r="T2283" s="406"/>
      <c r="U2283" s="415"/>
      <c r="V2283" s="304"/>
      <c r="W2283" s="371"/>
      <c r="X2283" s="306"/>
      <c r="Y2283" s="307"/>
      <c r="Z2283" s="311"/>
      <c r="AA2283" s="331"/>
      <c r="AB2283" s="304"/>
      <c r="AC2283" s="351"/>
      <c r="AD2283" s="351"/>
      <c r="AE2283" s="360"/>
      <c r="AF2283" s="361"/>
      <c r="AG2283" s="351"/>
    </row>
    <row r="2284" spans="1:33" ht="15" hidden="1">
      <c r="A2284" s="76" t="s">
        <v>7068</v>
      </c>
      <c r="B2284" s="39" t="s">
        <v>56</v>
      </c>
      <c r="C2284" s="40" t="s">
        <v>3266</v>
      </c>
      <c r="D2284" s="40" t="s">
        <v>2228</v>
      </c>
      <c r="E2284" s="40" t="s">
        <v>2133</v>
      </c>
      <c r="F2284" s="40">
        <v>3</v>
      </c>
      <c r="G2284" s="42" t="s">
        <v>2109</v>
      </c>
      <c r="H2284" s="43" t="s">
        <v>1915</v>
      </c>
      <c r="I2284" s="282">
        <v>23917</v>
      </c>
      <c r="J2284" s="281">
        <v>3378</v>
      </c>
      <c r="K2284" s="284">
        <v>90</v>
      </c>
      <c r="L2284" s="170">
        <v>1681.42</v>
      </c>
      <c r="M2284" s="24">
        <f t="shared" si="236"/>
        <v>3.7630137000000002E-3</v>
      </c>
      <c r="N2284" s="24">
        <f t="shared" si="237"/>
        <v>7.5599554000000003E-3</v>
      </c>
      <c r="O2284" s="44">
        <f t="shared" si="238"/>
        <v>1.836373E-4</v>
      </c>
      <c r="P2284" s="20">
        <f t="shared" si="239"/>
        <v>27545</v>
      </c>
      <c r="Q2284" s="150"/>
      <c r="R2284" s="150"/>
      <c r="S2284" s="150"/>
      <c r="T2284" s="406"/>
      <c r="U2284" s="415"/>
      <c r="V2284" s="304"/>
      <c r="W2284" s="371"/>
      <c r="X2284" s="306"/>
      <c r="Y2284" s="307"/>
      <c r="Z2284" s="311"/>
      <c r="AA2284" s="331"/>
      <c r="AB2284" s="304"/>
      <c r="AC2284" s="351"/>
      <c r="AD2284" s="351"/>
      <c r="AE2284" s="360"/>
      <c r="AF2284" s="361"/>
      <c r="AG2284" s="351"/>
    </row>
    <row r="2285" spans="1:33" ht="15" hidden="1">
      <c r="A2285" s="76" t="s">
        <v>7069</v>
      </c>
      <c r="B2285" s="39" t="s">
        <v>57</v>
      </c>
      <c r="C2285" s="40" t="s">
        <v>3266</v>
      </c>
      <c r="D2285" s="40" t="s">
        <v>2234</v>
      </c>
      <c r="E2285" s="40" t="s">
        <v>2116</v>
      </c>
      <c r="F2285" s="40" t="s">
        <v>2117</v>
      </c>
      <c r="G2285" s="42" t="s">
        <v>2107</v>
      </c>
      <c r="H2285" s="43" t="s">
        <v>1916</v>
      </c>
      <c r="I2285" s="282">
        <v>73398</v>
      </c>
      <c r="J2285" s="281">
        <v>9797</v>
      </c>
      <c r="K2285" s="284">
        <v>696</v>
      </c>
      <c r="L2285" s="170">
        <v>1858.34</v>
      </c>
      <c r="M2285" s="24">
        <f t="shared" ref="M2285:M2348" si="240" xml:space="preserve"> ROUNDDOWN(K2285/I2285,10)</f>
        <v>9.4825472000000001E-3</v>
      </c>
      <c r="N2285" s="24">
        <f t="shared" ref="N2285:N2348" si="241">ROUNDDOWN(J2285*M2285/L2285,10)</f>
        <v>4.9991129099999997E-2</v>
      </c>
      <c r="O2285" s="44">
        <f t="shared" ref="O2285:O2348" si="242">ROUNDDOWN(N2285/$N$2499,10)</f>
        <v>1.2143245000000001E-3</v>
      </c>
      <c r="P2285" s="20">
        <f t="shared" si="239"/>
        <v>182148</v>
      </c>
      <c r="Q2285" s="150"/>
      <c r="R2285" s="150"/>
      <c r="S2285" s="150"/>
      <c r="T2285" s="406"/>
      <c r="U2285" s="415"/>
      <c r="V2285" s="304"/>
      <c r="W2285" s="371"/>
      <c r="X2285" s="306"/>
      <c r="Y2285" s="307"/>
      <c r="Z2285" s="311"/>
      <c r="AA2285" s="331"/>
      <c r="AB2285" s="304"/>
      <c r="AC2285" s="351"/>
      <c r="AD2285" s="351"/>
      <c r="AE2285" s="360"/>
      <c r="AF2285" s="361"/>
      <c r="AG2285" s="351"/>
    </row>
    <row r="2286" spans="1:33" ht="15" hidden="1">
      <c r="A2286" s="76" t="s">
        <v>7070</v>
      </c>
      <c r="B2286" s="39" t="s">
        <v>58</v>
      </c>
      <c r="C2286" s="40" t="s">
        <v>3266</v>
      </c>
      <c r="D2286" s="40" t="s">
        <v>2234</v>
      </c>
      <c r="E2286" s="40" t="s">
        <v>2115</v>
      </c>
      <c r="F2286" s="40" t="s">
        <v>2119</v>
      </c>
      <c r="G2286" s="42" t="s">
        <v>2108</v>
      </c>
      <c r="H2286" s="43" t="s">
        <v>1917</v>
      </c>
      <c r="I2286" s="282">
        <v>4879</v>
      </c>
      <c r="J2286" s="281">
        <v>759</v>
      </c>
      <c r="K2286" s="284">
        <v>57</v>
      </c>
      <c r="L2286" s="170">
        <v>1167</v>
      </c>
      <c r="M2286" s="24">
        <f t="shared" si="240"/>
        <v>1.16827218E-2</v>
      </c>
      <c r="N2286" s="24">
        <f t="shared" si="241"/>
        <v>7.5982740000000003E-3</v>
      </c>
      <c r="O2286" s="44">
        <f t="shared" si="242"/>
        <v>1.8456810000000001E-4</v>
      </c>
      <c r="P2286" s="20">
        <f t="shared" si="239"/>
        <v>27685</v>
      </c>
      <c r="Q2286" s="150"/>
      <c r="R2286" s="150"/>
      <c r="S2286" s="150"/>
      <c r="T2286" s="406"/>
      <c r="U2286" s="415"/>
      <c r="V2286" s="304"/>
      <c r="W2286" s="371"/>
      <c r="X2286" s="306"/>
      <c r="Y2286" s="307"/>
      <c r="Z2286" s="311"/>
      <c r="AA2286" s="331"/>
      <c r="AB2286" s="304"/>
      <c r="AC2286" s="351"/>
      <c r="AD2286" s="351"/>
      <c r="AE2286" s="360"/>
      <c r="AF2286" s="361"/>
      <c r="AG2286" s="351"/>
    </row>
    <row r="2287" spans="1:33" ht="15" hidden="1">
      <c r="A2287" s="76" t="s">
        <v>7071</v>
      </c>
      <c r="B2287" s="39" t="s">
        <v>59</v>
      </c>
      <c r="C2287" s="40" t="s">
        <v>3266</v>
      </c>
      <c r="D2287" s="40" t="s">
        <v>2234</v>
      </c>
      <c r="E2287" s="40" t="s">
        <v>2120</v>
      </c>
      <c r="F2287" s="40" t="s">
        <v>2119</v>
      </c>
      <c r="G2287" s="42" t="s">
        <v>2108</v>
      </c>
      <c r="H2287" s="43" t="s">
        <v>1918</v>
      </c>
      <c r="I2287" s="282">
        <v>7941</v>
      </c>
      <c r="J2287" s="281">
        <v>1128</v>
      </c>
      <c r="K2287" s="284">
        <v>35</v>
      </c>
      <c r="L2287" s="170">
        <v>1774.05</v>
      </c>
      <c r="M2287" s="24">
        <f t="shared" si="240"/>
        <v>4.4075052999999996E-3</v>
      </c>
      <c r="N2287" s="24">
        <f t="shared" si="241"/>
        <v>2.8024384000000001E-3</v>
      </c>
      <c r="O2287" s="44">
        <f t="shared" si="242"/>
        <v>6.8073399999999998E-5</v>
      </c>
      <c r="P2287" s="20">
        <f t="shared" si="239"/>
        <v>10211</v>
      </c>
      <c r="Q2287" s="150"/>
      <c r="R2287" s="150"/>
      <c r="S2287" s="150"/>
      <c r="T2287" s="406"/>
      <c r="U2287" s="415"/>
      <c r="V2287" s="304"/>
      <c r="W2287" s="371"/>
      <c r="X2287" s="306"/>
      <c r="Y2287" s="307"/>
      <c r="Z2287" s="311"/>
      <c r="AA2287" s="331"/>
      <c r="AB2287" s="304"/>
      <c r="AC2287" s="351"/>
      <c r="AD2287" s="351"/>
      <c r="AE2287" s="360"/>
      <c r="AF2287" s="361"/>
      <c r="AG2287" s="351"/>
    </row>
    <row r="2288" spans="1:33" ht="15" hidden="1">
      <c r="A2288" s="76" t="s">
        <v>7072</v>
      </c>
      <c r="B2288" s="39" t="s">
        <v>60</v>
      </c>
      <c r="C2288" s="40" t="s">
        <v>3266</v>
      </c>
      <c r="D2288" s="40" t="s">
        <v>2234</v>
      </c>
      <c r="E2288" s="40" t="s">
        <v>2122</v>
      </c>
      <c r="F2288" s="40">
        <v>3</v>
      </c>
      <c r="G2288" s="42" t="s">
        <v>2109</v>
      </c>
      <c r="H2288" s="43" t="s">
        <v>1919</v>
      </c>
      <c r="I2288" s="282">
        <v>9586</v>
      </c>
      <c r="J2288" s="281">
        <v>1356</v>
      </c>
      <c r="K2288" s="284">
        <v>193</v>
      </c>
      <c r="L2288" s="170">
        <v>959.11</v>
      </c>
      <c r="M2288" s="24">
        <f t="shared" si="240"/>
        <v>2.0133528000000001E-2</v>
      </c>
      <c r="N2288" s="24">
        <f t="shared" si="241"/>
        <v>2.8464997700000001E-2</v>
      </c>
      <c r="O2288" s="44">
        <f t="shared" si="242"/>
        <v>6.9143749999999999E-4</v>
      </c>
      <c r="P2288" s="20">
        <f t="shared" si="239"/>
        <v>103715</v>
      </c>
      <c r="Q2288" s="150"/>
      <c r="R2288" s="150"/>
      <c r="S2288" s="150"/>
      <c r="T2288" s="406"/>
      <c r="U2288" s="415"/>
      <c r="V2288" s="304"/>
      <c r="W2288" s="371"/>
      <c r="X2288" s="306"/>
      <c r="Y2288" s="307"/>
      <c r="Z2288" s="311"/>
      <c r="AA2288" s="331"/>
      <c r="AB2288" s="304"/>
      <c r="AC2288" s="351"/>
      <c r="AD2288" s="351"/>
      <c r="AE2288" s="360"/>
      <c r="AF2288" s="361"/>
      <c r="AG2288" s="351"/>
    </row>
    <row r="2289" spans="1:33" ht="15" hidden="1">
      <c r="A2289" s="76" t="s">
        <v>7073</v>
      </c>
      <c r="B2289" s="39" t="s">
        <v>61</v>
      </c>
      <c r="C2289" s="40" t="s">
        <v>3266</v>
      </c>
      <c r="D2289" s="40" t="s">
        <v>2234</v>
      </c>
      <c r="E2289" s="40" t="s">
        <v>2124</v>
      </c>
      <c r="F2289" s="40" t="s">
        <v>2119</v>
      </c>
      <c r="G2289" s="42" t="s">
        <v>2108</v>
      </c>
      <c r="H2289" s="43" t="s">
        <v>1920</v>
      </c>
      <c r="I2289" s="282">
        <v>3194</v>
      </c>
      <c r="J2289" s="281">
        <v>500</v>
      </c>
      <c r="K2289" s="284">
        <v>51</v>
      </c>
      <c r="L2289" s="170">
        <v>1047.96</v>
      </c>
      <c r="M2289" s="24">
        <f t="shared" si="240"/>
        <v>1.5967438899999999E-2</v>
      </c>
      <c r="N2289" s="24">
        <f t="shared" si="241"/>
        <v>7.6183435999999998E-3</v>
      </c>
      <c r="O2289" s="44">
        <f t="shared" si="242"/>
        <v>1.8505560000000001E-4</v>
      </c>
      <c r="P2289" s="20">
        <f t="shared" si="239"/>
        <v>27758</v>
      </c>
      <c r="Q2289" s="150"/>
      <c r="R2289" s="150"/>
      <c r="S2289" s="150"/>
      <c r="T2289" s="406"/>
      <c r="U2289" s="415"/>
      <c r="V2289" s="304"/>
      <c r="W2289" s="371"/>
      <c r="X2289" s="306"/>
      <c r="Y2289" s="307"/>
      <c r="Z2289" s="311"/>
      <c r="AA2289" s="331"/>
      <c r="AB2289" s="304"/>
      <c r="AC2289" s="351"/>
      <c r="AD2289" s="351"/>
      <c r="AE2289" s="360"/>
      <c r="AF2289" s="361"/>
      <c r="AG2289" s="351"/>
    </row>
    <row r="2290" spans="1:33" ht="15" hidden="1">
      <c r="A2290" s="76" t="s">
        <v>7074</v>
      </c>
      <c r="B2290" s="39" t="s">
        <v>62</v>
      </c>
      <c r="C2290" s="40" t="s">
        <v>3266</v>
      </c>
      <c r="D2290" s="40" t="s">
        <v>2234</v>
      </c>
      <c r="E2290" s="40" t="s">
        <v>2126</v>
      </c>
      <c r="F2290" s="40" t="s">
        <v>2119</v>
      </c>
      <c r="G2290" s="42" t="s">
        <v>2108</v>
      </c>
      <c r="H2290" s="43" t="s">
        <v>3126</v>
      </c>
      <c r="I2290" s="282">
        <v>9074</v>
      </c>
      <c r="J2290" s="281">
        <v>1452</v>
      </c>
      <c r="K2290" s="284">
        <v>44</v>
      </c>
      <c r="L2290" s="170">
        <v>1664.27</v>
      </c>
      <c r="M2290" s="24">
        <f t="shared" si="240"/>
        <v>4.8490191E-3</v>
      </c>
      <c r="N2290" s="24">
        <f t="shared" si="241"/>
        <v>4.2305488999999996E-3</v>
      </c>
      <c r="O2290" s="44">
        <f t="shared" si="242"/>
        <v>1.0276340000000001E-4</v>
      </c>
      <c r="P2290" s="20">
        <f t="shared" si="239"/>
        <v>15414</v>
      </c>
      <c r="Q2290" s="150"/>
      <c r="R2290" s="150"/>
      <c r="S2290" s="150"/>
      <c r="T2290" s="406"/>
      <c r="U2290" s="415"/>
      <c r="V2290" s="304"/>
      <c r="W2290" s="371"/>
      <c r="X2290" s="306"/>
      <c r="Y2290" s="307"/>
      <c r="Z2290" s="311"/>
      <c r="AA2290" s="331"/>
      <c r="AB2290" s="304"/>
      <c r="AC2290" s="351"/>
      <c r="AD2290" s="351"/>
      <c r="AE2290" s="360"/>
      <c r="AF2290" s="361"/>
      <c r="AG2290" s="351"/>
    </row>
    <row r="2291" spans="1:33" ht="15" hidden="1">
      <c r="A2291" s="76" t="s">
        <v>7075</v>
      </c>
      <c r="B2291" s="39" t="s">
        <v>63</v>
      </c>
      <c r="C2291" s="40" t="s">
        <v>3266</v>
      </c>
      <c r="D2291" s="40" t="s">
        <v>2234</v>
      </c>
      <c r="E2291" s="40" t="s">
        <v>2133</v>
      </c>
      <c r="F2291" s="40">
        <v>3</v>
      </c>
      <c r="G2291" s="42" t="s">
        <v>2109</v>
      </c>
      <c r="H2291" s="43" t="s">
        <v>1921</v>
      </c>
      <c r="I2291" s="282">
        <v>7961</v>
      </c>
      <c r="J2291" s="281">
        <v>1095</v>
      </c>
      <c r="K2291" s="284">
        <v>58</v>
      </c>
      <c r="L2291" s="170">
        <v>1440.22</v>
      </c>
      <c r="M2291" s="24">
        <f t="shared" si="240"/>
        <v>7.2855168E-3</v>
      </c>
      <c r="N2291" s="24">
        <f t="shared" si="241"/>
        <v>5.5391820999999997E-3</v>
      </c>
      <c r="O2291" s="44">
        <f t="shared" si="242"/>
        <v>1.3455110000000001E-4</v>
      </c>
      <c r="P2291" s="20">
        <f t="shared" si="239"/>
        <v>20182</v>
      </c>
      <c r="Q2291" s="150"/>
      <c r="R2291" s="150"/>
      <c r="S2291" s="150"/>
      <c r="T2291" s="406"/>
      <c r="U2291" s="415"/>
      <c r="V2291" s="304"/>
      <c r="W2291" s="371"/>
      <c r="X2291" s="306"/>
      <c r="Y2291" s="307"/>
      <c r="Z2291" s="311"/>
      <c r="AA2291" s="331"/>
      <c r="AB2291" s="304"/>
      <c r="AC2291" s="351"/>
      <c r="AD2291" s="351"/>
      <c r="AE2291" s="360"/>
      <c r="AF2291" s="361"/>
      <c r="AG2291" s="351"/>
    </row>
    <row r="2292" spans="1:33" ht="15" hidden="1">
      <c r="A2292" s="76" t="s">
        <v>7076</v>
      </c>
      <c r="B2292" s="39" t="s">
        <v>64</v>
      </c>
      <c r="C2292" s="40" t="s">
        <v>3266</v>
      </c>
      <c r="D2292" s="40" t="s">
        <v>2234</v>
      </c>
      <c r="E2292" s="40" t="s">
        <v>2157</v>
      </c>
      <c r="F2292" s="40">
        <v>3</v>
      </c>
      <c r="G2292" s="42" t="s">
        <v>2109</v>
      </c>
      <c r="H2292" s="43" t="s">
        <v>1922</v>
      </c>
      <c r="I2292" s="282">
        <v>13960</v>
      </c>
      <c r="J2292" s="281">
        <v>2015</v>
      </c>
      <c r="K2292" s="284">
        <v>159</v>
      </c>
      <c r="L2292" s="170">
        <v>990.82</v>
      </c>
      <c r="M2292" s="24">
        <f t="shared" si="240"/>
        <v>1.1389684799999999E-2</v>
      </c>
      <c r="N2292" s="24">
        <f t="shared" si="241"/>
        <v>2.31628498E-2</v>
      </c>
      <c r="O2292" s="44">
        <f t="shared" si="242"/>
        <v>5.6264409999999998E-4</v>
      </c>
      <c r="P2292" s="20">
        <f t="shared" si="239"/>
        <v>84396</v>
      </c>
      <c r="Q2292" s="150"/>
      <c r="R2292" s="150"/>
      <c r="S2292" s="150"/>
      <c r="T2292" s="406"/>
      <c r="U2292" s="415"/>
      <c r="V2292" s="304"/>
      <c r="W2292" s="371"/>
      <c r="X2292" s="306"/>
      <c r="Y2292" s="307"/>
      <c r="Z2292" s="311"/>
      <c r="AA2292" s="331"/>
      <c r="AB2292" s="304"/>
      <c r="AC2292" s="351"/>
      <c r="AD2292" s="351"/>
      <c r="AE2292" s="360"/>
      <c r="AF2292" s="361"/>
      <c r="AG2292" s="351"/>
    </row>
    <row r="2293" spans="1:33" ht="15" hidden="1">
      <c r="A2293" s="76" t="s">
        <v>7077</v>
      </c>
      <c r="B2293" s="39" t="s">
        <v>65</v>
      </c>
      <c r="C2293" s="40" t="s">
        <v>3266</v>
      </c>
      <c r="D2293" s="40" t="s">
        <v>2234</v>
      </c>
      <c r="E2293" s="40" t="s">
        <v>2159</v>
      </c>
      <c r="F2293" s="40">
        <v>3</v>
      </c>
      <c r="G2293" s="42" t="s">
        <v>2109</v>
      </c>
      <c r="H2293" s="43" t="s">
        <v>1923</v>
      </c>
      <c r="I2293" s="282">
        <v>6628</v>
      </c>
      <c r="J2293" s="281">
        <v>1014</v>
      </c>
      <c r="K2293" s="284">
        <v>130</v>
      </c>
      <c r="L2293" s="170">
        <v>1057.21</v>
      </c>
      <c r="M2293" s="24">
        <f t="shared" si="240"/>
        <v>1.9613759800000002E-2</v>
      </c>
      <c r="N2293" s="24">
        <f t="shared" si="241"/>
        <v>1.8812111499999999E-2</v>
      </c>
      <c r="O2293" s="44">
        <f t="shared" si="242"/>
        <v>4.5696119999999999E-4</v>
      </c>
      <c r="P2293" s="20">
        <f t="shared" si="239"/>
        <v>68544</v>
      </c>
      <c r="Q2293" s="150"/>
      <c r="R2293" s="150"/>
      <c r="S2293" s="150"/>
      <c r="T2293" s="406"/>
      <c r="U2293" s="415"/>
      <c r="V2293" s="304"/>
      <c r="W2293" s="371"/>
      <c r="X2293" s="306"/>
      <c r="Y2293" s="307"/>
      <c r="Z2293" s="311"/>
      <c r="AA2293" s="331"/>
      <c r="AB2293" s="304"/>
      <c r="AC2293" s="351"/>
      <c r="AD2293" s="351"/>
      <c r="AE2293" s="360"/>
      <c r="AF2293" s="361"/>
      <c r="AG2293" s="351"/>
    </row>
    <row r="2294" spans="1:33" ht="15" hidden="1">
      <c r="A2294" s="76" t="s">
        <v>7078</v>
      </c>
      <c r="B2294" s="39" t="s">
        <v>66</v>
      </c>
      <c r="C2294" s="40" t="s">
        <v>3266</v>
      </c>
      <c r="D2294" s="40" t="s">
        <v>2242</v>
      </c>
      <c r="E2294" s="40" t="s">
        <v>2116</v>
      </c>
      <c r="F2294" s="40" t="s">
        <v>2119</v>
      </c>
      <c r="G2294" s="42" t="s">
        <v>2108</v>
      </c>
      <c r="H2294" s="43" t="s">
        <v>1924</v>
      </c>
      <c r="I2294" s="282">
        <v>4750</v>
      </c>
      <c r="J2294" s="281">
        <v>637</v>
      </c>
      <c r="K2294" s="284">
        <v>141</v>
      </c>
      <c r="L2294" s="170">
        <v>772.56</v>
      </c>
      <c r="M2294" s="24">
        <f t="shared" si="240"/>
        <v>2.9684210499999999E-2</v>
      </c>
      <c r="N2294" s="24">
        <f t="shared" si="241"/>
        <v>2.44755644E-2</v>
      </c>
      <c r="O2294" s="44">
        <f t="shared" si="242"/>
        <v>5.9453100000000003E-4</v>
      </c>
      <c r="P2294" s="20">
        <f t="shared" si="239"/>
        <v>89179</v>
      </c>
      <c r="Q2294" s="150"/>
      <c r="R2294" s="150"/>
      <c r="S2294" s="150"/>
      <c r="T2294" s="406"/>
      <c r="U2294" s="415"/>
      <c r="V2294" s="304"/>
      <c r="W2294" s="371"/>
      <c r="X2294" s="306"/>
      <c r="Y2294" s="307"/>
      <c r="Z2294" s="311"/>
      <c r="AA2294" s="331"/>
      <c r="AB2294" s="304"/>
      <c r="AC2294" s="351"/>
      <c r="AD2294" s="351"/>
      <c r="AE2294" s="360"/>
      <c r="AF2294" s="361"/>
      <c r="AG2294" s="351"/>
    </row>
    <row r="2295" spans="1:33" ht="15" hidden="1">
      <c r="A2295" s="76" t="s">
        <v>7079</v>
      </c>
      <c r="B2295" s="39" t="s">
        <v>67</v>
      </c>
      <c r="C2295" s="40" t="s">
        <v>3266</v>
      </c>
      <c r="D2295" s="40" t="s">
        <v>2242</v>
      </c>
      <c r="E2295" s="40" t="s">
        <v>2115</v>
      </c>
      <c r="F2295" s="40" t="s">
        <v>2119</v>
      </c>
      <c r="G2295" s="42" t="s">
        <v>2108</v>
      </c>
      <c r="H2295" s="43" t="s">
        <v>3460</v>
      </c>
      <c r="I2295" s="282">
        <v>4919</v>
      </c>
      <c r="J2295" s="281">
        <v>729</v>
      </c>
      <c r="K2295" s="284">
        <v>110</v>
      </c>
      <c r="L2295" s="170">
        <v>870.7</v>
      </c>
      <c r="M2295" s="24">
        <f t="shared" si="240"/>
        <v>2.23622687E-2</v>
      </c>
      <c r="N2295" s="24">
        <f t="shared" si="241"/>
        <v>1.8722974399999998E-2</v>
      </c>
      <c r="O2295" s="44">
        <f t="shared" si="242"/>
        <v>4.5479599999999999E-4</v>
      </c>
      <c r="P2295" s="20">
        <f t="shared" si="239"/>
        <v>68219</v>
      </c>
      <c r="Q2295" s="150"/>
      <c r="R2295" s="150"/>
      <c r="S2295" s="150"/>
      <c r="T2295" s="406"/>
      <c r="U2295" s="415"/>
      <c r="V2295" s="304"/>
      <c r="W2295" s="371"/>
      <c r="X2295" s="306"/>
      <c r="Y2295" s="307"/>
      <c r="Z2295" s="311"/>
      <c r="AA2295" s="331"/>
      <c r="AB2295" s="304"/>
      <c r="AC2295" s="351"/>
      <c r="AD2295" s="351"/>
      <c r="AE2295" s="360"/>
      <c r="AF2295" s="361"/>
      <c r="AG2295" s="351"/>
    </row>
    <row r="2296" spans="1:33" ht="15" hidden="1">
      <c r="A2296" s="76" t="s">
        <v>7287</v>
      </c>
      <c r="B2296" s="39" t="s">
        <v>68</v>
      </c>
      <c r="C2296" s="40" t="s">
        <v>3266</v>
      </c>
      <c r="D2296" s="40" t="s">
        <v>2242</v>
      </c>
      <c r="E2296" s="40" t="s">
        <v>2120</v>
      </c>
      <c r="F2296" s="40">
        <v>3</v>
      </c>
      <c r="G2296" s="42" t="s">
        <v>2109</v>
      </c>
      <c r="H2296" s="43" t="s">
        <v>1925</v>
      </c>
      <c r="I2296" s="282">
        <v>8165</v>
      </c>
      <c r="J2296" s="281">
        <v>1232</v>
      </c>
      <c r="K2296" s="284">
        <v>50</v>
      </c>
      <c r="L2296" s="170">
        <v>1379.17</v>
      </c>
      <c r="M2296" s="24">
        <f t="shared" si="240"/>
        <v>6.1236987000000001E-3</v>
      </c>
      <c r="N2296" s="24">
        <f t="shared" si="241"/>
        <v>5.4702442E-3</v>
      </c>
      <c r="O2296" s="44">
        <f t="shared" si="242"/>
        <v>1.3287659999999999E-4</v>
      </c>
      <c r="P2296" s="20">
        <f t="shared" si="239"/>
        <v>19931</v>
      </c>
      <c r="Q2296" s="150"/>
      <c r="R2296" s="150"/>
      <c r="S2296" s="150"/>
      <c r="T2296" s="406"/>
      <c r="U2296" s="415"/>
      <c r="V2296" s="304"/>
      <c r="W2296" s="371"/>
      <c r="X2296" s="306"/>
      <c r="Y2296" s="307"/>
      <c r="Z2296" s="311"/>
      <c r="AA2296" s="331"/>
      <c r="AB2296" s="304"/>
      <c r="AC2296" s="351"/>
      <c r="AD2296" s="351"/>
      <c r="AE2296" s="360"/>
      <c r="AF2296" s="361"/>
      <c r="AG2296" s="351"/>
    </row>
    <row r="2297" spans="1:33" ht="15" hidden="1">
      <c r="A2297" s="76" t="s">
        <v>7080</v>
      </c>
      <c r="B2297" s="39" t="s">
        <v>69</v>
      </c>
      <c r="C2297" s="40" t="s">
        <v>3266</v>
      </c>
      <c r="D2297" s="40" t="s">
        <v>2242</v>
      </c>
      <c r="E2297" s="40" t="s">
        <v>2122</v>
      </c>
      <c r="F2297" s="40" t="s">
        <v>2119</v>
      </c>
      <c r="G2297" s="42" t="s">
        <v>2108</v>
      </c>
      <c r="H2297" s="43" t="s">
        <v>1926</v>
      </c>
      <c r="I2297" s="282">
        <v>4643</v>
      </c>
      <c r="J2297" s="281">
        <v>780</v>
      </c>
      <c r="K2297" s="284">
        <v>187</v>
      </c>
      <c r="L2297" s="170">
        <v>1671.58</v>
      </c>
      <c r="M2297" s="24">
        <f t="shared" si="240"/>
        <v>4.0275683800000003E-2</v>
      </c>
      <c r="N2297" s="24">
        <f t="shared" si="241"/>
        <v>1.8793616400000001E-2</v>
      </c>
      <c r="O2297" s="44">
        <f t="shared" si="242"/>
        <v>4.5651189999999998E-4</v>
      </c>
      <c r="P2297" s="20">
        <f t="shared" si="239"/>
        <v>68476</v>
      </c>
      <c r="Q2297" s="150"/>
      <c r="R2297" s="150"/>
      <c r="S2297" s="150"/>
      <c r="T2297" s="406"/>
      <c r="U2297" s="415"/>
      <c r="V2297" s="304"/>
      <c r="W2297" s="371"/>
      <c r="X2297" s="306"/>
      <c r="Y2297" s="307"/>
      <c r="Z2297" s="311"/>
      <c r="AA2297" s="331"/>
      <c r="AB2297" s="304"/>
      <c r="AC2297" s="351"/>
      <c r="AD2297" s="351"/>
      <c r="AE2297" s="360"/>
      <c r="AF2297" s="361"/>
      <c r="AG2297" s="351"/>
    </row>
    <row r="2298" spans="1:33" ht="15" hidden="1">
      <c r="A2298" s="76" t="s">
        <v>7081</v>
      </c>
      <c r="B2298" s="39" t="s">
        <v>70</v>
      </c>
      <c r="C2298" s="40" t="s">
        <v>3266</v>
      </c>
      <c r="D2298" s="40" t="s">
        <v>2242</v>
      </c>
      <c r="E2298" s="40" t="s">
        <v>2124</v>
      </c>
      <c r="F2298" s="40" t="s">
        <v>2119</v>
      </c>
      <c r="G2298" s="42" t="s">
        <v>2108</v>
      </c>
      <c r="H2298" s="43" t="s">
        <v>1927</v>
      </c>
      <c r="I2298" s="282">
        <v>10727</v>
      </c>
      <c r="J2298" s="281">
        <v>1546</v>
      </c>
      <c r="K2298" s="284">
        <v>149</v>
      </c>
      <c r="L2298" s="170">
        <v>1528.77</v>
      </c>
      <c r="M2298" s="24">
        <f t="shared" si="240"/>
        <v>1.38901836E-2</v>
      </c>
      <c r="N2298" s="24">
        <f t="shared" si="241"/>
        <v>1.40467328E-2</v>
      </c>
      <c r="O2298" s="44">
        <f t="shared" si="242"/>
        <v>3.4120629999999998E-4</v>
      </c>
      <c r="P2298" s="20">
        <f t="shared" si="239"/>
        <v>51180</v>
      </c>
      <c r="Q2298" s="150"/>
      <c r="R2298" s="150"/>
      <c r="S2298" s="150"/>
      <c r="T2298" s="406"/>
      <c r="U2298" s="415"/>
      <c r="V2298" s="304"/>
      <c r="W2298" s="371"/>
      <c r="X2298" s="306"/>
      <c r="Y2298" s="307"/>
      <c r="Z2298" s="311"/>
      <c r="AA2298" s="331"/>
      <c r="AB2298" s="304"/>
      <c r="AC2298" s="351"/>
      <c r="AD2298" s="351"/>
      <c r="AE2298" s="360"/>
      <c r="AF2298" s="361"/>
      <c r="AG2298" s="351"/>
    </row>
    <row r="2299" spans="1:33" ht="15" hidden="1">
      <c r="A2299" s="76" t="s">
        <v>7082</v>
      </c>
      <c r="B2299" s="39" t="s">
        <v>71</v>
      </c>
      <c r="C2299" s="40" t="s">
        <v>3266</v>
      </c>
      <c r="D2299" s="40" t="s">
        <v>2242</v>
      </c>
      <c r="E2299" s="40" t="s">
        <v>2126</v>
      </c>
      <c r="F2299" s="40">
        <v>3</v>
      </c>
      <c r="G2299" s="42" t="s">
        <v>2109</v>
      </c>
      <c r="H2299" s="43" t="s">
        <v>1928</v>
      </c>
      <c r="I2299" s="282">
        <v>29943</v>
      </c>
      <c r="J2299" s="281">
        <v>4119</v>
      </c>
      <c r="K2299" s="284">
        <v>239</v>
      </c>
      <c r="L2299" s="170">
        <v>1416.13</v>
      </c>
      <c r="M2299" s="24">
        <f t="shared" si="240"/>
        <v>7.9818321000000008E-3</v>
      </c>
      <c r="N2299" s="24">
        <f t="shared" si="241"/>
        <v>2.3216206400000002E-2</v>
      </c>
      <c r="O2299" s="44">
        <f t="shared" si="242"/>
        <v>5.6394020000000004E-4</v>
      </c>
      <c r="P2299" s="20">
        <f t="shared" si="239"/>
        <v>84591</v>
      </c>
      <c r="Q2299" s="150"/>
      <c r="R2299" s="150"/>
      <c r="S2299" s="150"/>
      <c r="T2299" s="406"/>
      <c r="U2299" s="415"/>
      <c r="V2299" s="304"/>
      <c r="W2299" s="371"/>
      <c r="X2299" s="306"/>
      <c r="Y2299" s="307"/>
      <c r="Z2299" s="311"/>
      <c r="AA2299" s="331"/>
      <c r="AB2299" s="304"/>
      <c r="AC2299" s="351"/>
      <c r="AD2299" s="351"/>
      <c r="AE2299" s="360"/>
      <c r="AF2299" s="361"/>
      <c r="AG2299" s="351"/>
    </row>
    <row r="2300" spans="1:33" ht="15" hidden="1">
      <c r="A2300" s="76" t="s">
        <v>7083</v>
      </c>
      <c r="B2300" s="39" t="s">
        <v>72</v>
      </c>
      <c r="C2300" s="40" t="s">
        <v>3266</v>
      </c>
      <c r="D2300" s="40" t="s">
        <v>2249</v>
      </c>
      <c r="E2300" s="40" t="s">
        <v>2116</v>
      </c>
      <c r="F2300" s="40" t="s">
        <v>2117</v>
      </c>
      <c r="G2300" s="42" t="s">
        <v>2107</v>
      </c>
      <c r="H2300" s="43" t="s">
        <v>1929</v>
      </c>
      <c r="I2300" s="282">
        <v>31783</v>
      </c>
      <c r="J2300" s="281">
        <v>4664</v>
      </c>
      <c r="K2300" s="284">
        <v>94</v>
      </c>
      <c r="L2300" s="170">
        <v>1730.88</v>
      </c>
      <c r="M2300" s="24">
        <f t="shared" si="240"/>
        <v>2.9575559E-3</v>
      </c>
      <c r="N2300" s="24">
        <f t="shared" si="241"/>
        <v>7.9693800999999995E-3</v>
      </c>
      <c r="O2300" s="44">
        <f t="shared" si="242"/>
        <v>1.9358259999999999E-4</v>
      </c>
      <c r="P2300" s="20">
        <f t="shared" si="239"/>
        <v>29037</v>
      </c>
      <c r="Q2300" s="150"/>
      <c r="R2300" s="150"/>
      <c r="S2300" s="150"/>
      <c r="T2300" s="406"/>
      <c r="U2300" s="415"/>
      <c r="V2300" s="304"/>
      <c r="W2300" s="371"/>
      <c r="X2300" s="306"/>
      <c r="Y2300" s="307"/>
      <c r="Z2300" s="311"/>
      <c r="AA2300" s="331"/>
      <c r="AB2300" s="304"/>
      <c r="AC2300" s="351"/>
      <c r="AD2300" s="351"/>
      <c r="AE2300" s="360"/>
      <c r="AF2300" s="361"/>
      <c r="AG2300" s="351"/>
    </row>
    <row r="2301" spans="1:33" ht="15" hidden="1">
      <c r="A2301" s="76" t="s">
        <v>7084</v>
      </c>
      <c r="B2301" s="39" t="s">
        <v>73</v>
      </c>
      <c r="C2301" s="40" t="s">
        <v>3266</v>
      </c>
      <c r="D2301" s="40" t="s">
        <v>2249</v>
      </c>
      <c r="E2301" s="40" t="s">
        <v>2115</v>
      </c>
      <c r="F2301" s="40" t="s">
        <v>2117</v>
      </c>
      <c r="G2301" s="42" t="s">
        <v>2107</v>
      </c>
      <c r="H2301" s="43" t="s">
        <v>1930</v>
      </c>
      <c r="I2301" s="282">
        <v>9698</v>
      </c>
      <c r="J2301" s="281">
        <v>1324</v>
      </c>
      <c r="K2301" s="284">
        <v>46</v>
      </c>
      <c r="L2301" s="170">
        <v>2838.12</v>
      </c>
      <c r="M2301" s="24">
        <f t="shared" si="240"/>
        <v>4.7432459999999996E-3</v>
      </c>
      <c r="N2301" s="24">
        <f t="shared" si="241"/>
        <v>2.2127526999999999E-3</v>
      </c>
      <c r="O2301" s="44">
        <f t="shared" si="242"/>
        <v>5.3749499999999998E-5</v>
      </c>
      <c r="P2301" s="20">
        <f t="shared" si="239"/>
        <v>8062</v>
      </c>
      <c r="Q2301" s="150"/>
      <c r="R2301" s="150"/>
      <c r="S2301" s="150"/>
      <c r="T2301" s="406"/>
      <c r="U2301" s="415"/>
      <c r="V2301" s="304"/>
      <c r="W2301" s="371"/>
      <c r="X2301" s="306"/>
      <c r="Y2301" s="307"/>
      <c r="Z2301" s="311"/>
      <c r="AA2301" s="331"/>
      <c r="AB2301" s="304"/>
      <c r="AC2301" s="351"/>
      <c r="AD2301" s="351"/>
      <c r="AE2301" s="360"/>
      <c r="AF2301" s="361"/>
      <c r="AG2301" s="351"/>
    </row>
    <row r="2302" spans="1:33" ht="15" hidden="1">
      <c r="A2302" s="76" t="s">
        <v>7085</v>
      </c>
      <c r="B2302" s="39" t="s">
        <v>74</v>
      </c>
      <c r="C2302" s="40" t="s">
        <v>3266</v>
      </c>
      <c r="D2302" s="40" t="s">
        <v>2249</v>
      </c>
      <c r="E2302" s="40" t="s">
        <v>2120</v>
      </c>
      <c r="F2302" s="40">
        <v>3</v>
      </c>
      <c r="G2302" s="42" t="s">
        <v>2109</v>
      </c>
      <c r="H2302" s="43" t="s">
        <v>1931</v>
      </c>
      <c r="I2302" s="282">
        <v>12562</v>
      </c>
      <c r="J2302" s="281">
        <v>1817</v>
      </c>
      <c r="K2302" s="284">
        <v>69</v>
      </c>
      <c r="L2302" s="170">
        <v>2229.66</v>
      </c>
      <c r="M2302" s="24">
        <f t="shared" si="240"/>
        <v>5.4927559000000001E-3</v>
      </c>
      <c r="N2302" s="24">
        <f t="shared" si="241"/>
        <v>4.4761701000000003E-3</v>
      </c>
      <c r="O2302" s="44">
        <f t="shared" si="242"/>
        <v>1.087297E-4</v>
      </c>
      <c r="P2302" s="20">
        <f t="shared" si="239"/>
        <v>16309</v>
      </c>
      <c r="Q2302" s="150"/>
      <c r="R2302" s="150"/>
      <c r="S2302" s="150"/>
      <c r="T2302" s="406"/>
      <c r="U2302" s="415"/>
      <c r="V2302" s="304"/>
      <c r="W2302" s="371"/>
      <c r="X2302" s="306"/>
      <c r="Y2302" s="307"/>
      <c r="Z2302" s="311"/>
      <c r="AA2302" s="331"/>
      <c r="AB2302" s="304"/>
      <c r="AC2302" s="351"/>
      <c r="AD2302" s="351"/>
      <c r="AE2302" s="360"/>
      <c r="AF2302" s="361"/>
      <c r="AG2302" s="351"/>
    </row>
    <row r="2303" spans="1:33" ht="15" hidden="1">
      <c r="A2303" s="76" t="s">
        <v>7086</v>
      </c>
      <c r="B2303" s="39" t="s">
        <v>75</v>
      </c>
      <c r="C2303" s="40" t="s">
        <v>3266</v>
      </c>
      <c r="D2303" s="40" t="s">
        <v>2249</v>
      </c>
      <c r="E2303" s="40" t="s">
        <v>2122</v>
      </c>
      <c r="F2303" s="40" t="s">
        <v>2119</v>
      </c>
      <c r="G2303" s="42" t="s">
        <v>2108</v>
      </c>
      <c r="H2303" s="43" t="s">
        <v>1932</v>
      </c>
      <c r="I2303" s="282">
        <v>27518</v>
      </c>
      <c r="J2303" s="281">
        <v>4137</v>
      </c>
      <c r="K2303" s="284">
        <v>51</v>
      </c>
      <c r="L2303" s="170">
        <v>2198.23</v>
      </c>
      <c r="M2303" s="24">
        <f t="shared" si="240"/>
        <v>1.8533323E-3</v>
      </c>
      <c r="N2303" s="24">
        <f t="shared" si="241"/>
        <v>3.4879133000000001E-3</v>
      </c>
      <c r="O2303" s="44">
        <f t="shared" si="242"/>
        <v>8.4724199999999998E-5</v>
      </c>
      <c r="P2303" s="20">
        <f t="shared" si="239"/>
        <v>12708</v>
      </c>
      <c r="Q2303" s="150"/>
      <c r="R2303" s="150"/>
      <c r="S2303" s="150"/>
      <c r="T2303" s="406"/>
      <c r="U2303" s="415"/>
      <c r="V2303" s="304"/>
      <c r="W2303" s="371"/>
      <c r="X2303" s="306"/>
      <c r="Y2303" s="307"/>
      <c r="Z2303" s="311"/>
      <c r="AA2303" s="331"/>
      <c r="AB2303" s="304"/>
      <c r="AC2303" s="351"/>
      <c r="AD2303" s="351"/>
      <c r="AE2303" s="360"/>
      <c r="AF2303" s="361"/>
      <c r="AG2303" s="351"/>
    </row>
    <row r="2304" spans="1:33" ht="15" hidden="1">
      <c r="A2304" s="76" t="s">
        <v>7087</v>
      </c>
      <c r="B2304" s="39" t="s">
        <v>76</v>
      </c>
      <c r="C2304" s="40" t="s">
        <v>3266</v>
      </c>
      <c r="D2304" s="40" t="s">
        <v>2249</v>
      </c>
      <c r="E2304" s="40" t="s">
        <v>2124</v>
      </c>
      <c r="F2304" s="40" t="s">
        <v>2119</v>
      </c>
      <c r="G2304" s="42" t="s">
        <v>2108</v>
      </c>
      <c r="H2304" s="43" t="s">
        <v>1933</v>
      </c>
      <c r="I2304" s="282">
        <v>26759</v>
      </c>
      <c r="J2304" s="281">
        <v>5004</v>
      </c>
      <c r="K2304" s="284">
        <v>36</v>
      </c>
      <c r="L2304" s="170">
        <v>2515.7199999999998</v>
      </c>
      <c r="M2304" s="24">
        <f t="shared" si="240"/>
        <v>1.3453416999999999E-3</v>
      </c>
      <c r="N2304" s="24">
        <f t="shared" si="241"/>
        <v>2.6760092000000001E-3</v>
      </c>
      <c r="O2304" s="44">
        <f t="shared" si="242"/>
        <v>6.50024E-5</v>
      </c>
      <c r="P2304" s="20">
        <f t="shared" si="239"/>
        <v>9750</v>
      </c>
      <c r="Q2304" s="150"/>
      <c r="R2304" s="150"/>
      <c r="S2304" s="150"/>
      <c r="T2304" s="406"/>
      <c r="U2304" s="415"/>
      <c r="V2304" s="304"/>
      <c r="W2304" s="371"/>
      <c r="X2304" s="306"/>
      <c r="Y2304" s="307"/>
      <c r="Z2304" s="311"/>
      <c r="AA2304" s="331"/>
      <c r="AB2304" s="304"/>
      <c r="AC2304" s="351"/>
      <c r="AD2304" s="351"/>
      <c r="AE2304" s="360"/>
      <c r="AF2304" s="361"/>
      <c r="AG2304" s="351"/>
    </row>
    <row r="2305" spans="1:33" ht="15" hidden="1">
      <c r="A2305" s="76" t="s">
        <v>7088</v>
      </c>
      <c r="B2305" s="39" t="s">
        <v>77</v>
      </c>
      <c r="C2305" s="40" t="s">
        <v>3266</v>
      </c>
      <c r="D2305" s="40" t="s">
        <v>2249</v>
      </c>
      <c r="E2305" s="40" t="s">
        <v>2126</v>
      </c>
      <c r="F2305" s="40" t="s">
        <v>2119</v>
      </c>
      <c r="G2305" s="42" t="s">
        <v>2108</v>
      </c>
      <c r="H2305" s="43" t="s">
        <v>1934</v>
      </c>
      <c r="I2305" s="282">
        <v>8440</v>
      </c>
      <c r="J2305" s="281">
        <v>1555</v>
      </c>
      <c r="K2305" s="284">
        <v>47</v>
      </c>
      <c r="L2305" s="170">
        <v>1968.91</v>
      </c>
      <c r="M2305" s="24">
        <f t="shared" si="240"/>
        <v>5.5687202999999998E-3</v>
      </c>
      <c r="N2305" s="24">
        <f t="shared" si="241"/>
        <v>4.3980475999999998E-3</v>
      </c>
      <c r="O2305" s="44">
        <f t="shared" si="242"/>
        <v>1.06832E-4</v>
      </c>
      <c r="P2305" s="20">
        <f t="shared" si="239"/>
        <v>16024</v>
      </c>
      <c r="Q2305" s="150"/>
      <c r="R2305" s="150"/>
      <c r="S2305" s="150"/>
      <c r="T2305" s="406"/>
      <c r="U2305" s="415"/>
      <c r="V2305" s="304"/>
      <c r="W2305" s="371"/>
      <c r="X2305" s="306"/>
      <c r="Y2305" s="307"/>
      <c r="Z2305" s="311"/>
      <c r="AA2305" s="331"/>
      <c r="AB2305" s="304"/>
      <c r="AC2305" s="351"/>
      <c r="AD2305" s="351"/>
      <c r="AE2305" s="360"/>
      <c r="AF2305" s="361"/>
      <c r="AG2305" s="351"/>
    </row>
    <row r="2306" spans="1:33" ht="15" hidden="1">
      <c r="A2306" s="76" t="s">
        <v>7089</v>
      </c>
      <c r="B2306" s="39" t="s">
        <v>78</v>
      </c>
      <c r="C2306" s="40" t="s">
        <v>3266</v>
      </c>
      <c r="D2306" s="40" t="s">
        <v>2249</v>
      </c>
      <c r="E2306" s="40" t="s">
        <v>2133</v>
      </c>
      <c r="F2306" s="40" t="s">
        <v>2119</v>
      </c>
      <c r="G2306" s="42" t="s">
        <v>2108</v>
      </c>
      <c r="H2306" s="43" t="s">
        <v>1935</v>
      </c>
      <c r="I2306" s="282">
        <v>29378</v>
      </c>
      <c r="J2306" s="281">
        <v>5089</v>
      </c>
      <c r="K2306" s="284">
        <v>24</v>
      </c>
      <c r="L2306" s="170">
        <v>2994.86</v>
      </c>
      <c r="M2306" s="24">
        <f t="shared" si="240"/>
        <v>8.1693779999999995E-4</v>
      </c>
      <c r="N2306" s="24">
        <f t="shared" si="241"/>
        <v>1.3881772000000001E-3</v>
      </c>
      <c r="O2306" s="44">
        <f t="shared" si="242"/>
        <v>3.3719900000000002E-5</v>
      </c>
      <c r="P2306" s="20">
        <f t="shared" si="239"/>
        <v>5057</v>
      </c>
      <c r="Q2306" s="150"/>
      <c r="R2306" s="150"/>
      <c r="S2306" s="150"/>
      <c r="T2306" s="406"/>
      <c r="U2306" s="415"/>
      <c r="V2306" s="304"/>
      <c r="W2306" s="371"/>
      <c r="X2306" s="306"/>
      <c r="Y2306" s="307"/>
      <c r="Z2306" s="311"/>
      <c r="AA2306" s="331"/>
      <c r="AB2306" s="304"/>
      <c r="AC2306" s="351"/>
      <c r="AD2306" s="351"/>
      <c r="AE2306" s="360"/>
      <c r="AF2306" s="361"/>
      <c r="AG2306" s="351"/>
    </row>
    <row r="2307" spans="1:33" ht="15" hidden="1">
      <c r="A2307" s="76" t="s">
        <v>7090</v>
      </c>
      <c r="B2307" s="39" t="s">
        <v>79</v>
      </c>
      <c r="C2307" s="40" t="s">
        <v>3266</v>
      </c>
      <c r="D2307" s="40" t="s">
        <v>2249</v>
      </c>
      <c r="E2307" s="40" t="s">
        <v>2157</v>
      </c>
      <c r="F2307" s="40">
        <v>3</v>
      </c>
      <c r="G2307" s="42" t="s">
        <v>2109</v>
      </c>
      <c r="H2307" s="43" t="s">
        <v>1936</v>
      </c>
      <c r="I2307" s="282">
        <v>18261</v>
      </c>
      <c r="J2307" s="281">
        <v>2834</v>
      </c>
      <c r="K2307" s="284">
        <v>44</v>
      </c>
      <c r="L2307" s="170">
        <v>1849.96</v>
      </c>
      <c r="M2307" s="24">
        <f t="shared" si="240"/>
        <v>2.4095064999999998E-3</v>
      </c>
      <c r="N2307" s="24">
        <f t="shared" si="241"/>
        <v>3.6911831999999999E-3</v>
      </c>
      <c r="O2307" s="44">
        <f t="shared" si="242"/>
        <v>8.9661700000000002E-5</v>
      </c>
      <c r="P2307" s="20">
        <f t="shared" si="239"/>
        <v>13449</v>
      </c>
      <c r="Q2307" s="150"/>
      <c r="R2307" s="150"/>
      <c r="S2307" s="150"/>
      <c r="T2307" s="406"/>
      <c r="U2307" s="415"/>
      <c r="V2307" s="304"/>
      <c r="W2307" s="371"/>
      <c r="X2307" s="306"/>
      <c r="Y2307" s="307"/>
      <c r="Z2307" s="311"/>
      <c r="AA2307" s="331"/>
      <c r="AB2307" s="304"/>
      <c r="AC2307" s="351"/>
      <c r="AD2307" s="351"/>
      <c r="AE2307" s="360"/>
      <c r="AF2307" s="361"/>
      <c r="AG2307" s="351"/>
    </row>
    <row r="2308" spans="1:33" ht="15" hidden="1">
      <c r="A2308" s="76" t="s">
        <v>7091</v>
      </c>
      <c r="B2308" s="39" t="s">
        <v>80</v>
      </c>
      <c r="C2308" s="40" t="s">
        <v>3266</v>
      </c>
      <c r="D2308" s="40" t="s">
        <v>2249</v>
      </c>
      <c r="E2308" s="40" t="s">
        <v>2159</v>
      </c>
      <c r="F2308" s="40">
        <v>3</v>
      </c>
      <c r="G2308" s="42" t="s">
        <v>2109</v>
      </c>
      <c r="H2308" s="43" t="s">
        <v>1937</v>
      </c>
      <c r="I2308" s="282">
        <v>28304</v>
      </c>
      <c r="J2308" s="281">
        <v>4674</v>
      </c>
      <c r="K2308" s="284">
        <v>58</v>
      </c>
      <c r="L2308" s="170">
        <v>3293.93</v>
      </c>
      <c r="M2308" s="24">
        <f t="shared" si="240"/>
        <v>2.0491802999999999E-3</v>
      </c>
      <c r="N2308" s="24">
        <f t="shared" si="241"/>
        <v>2.9077329E-3</v>
      </c>
      <c r="O2308" s="44">
        <f t="shared" si="242"/>
        <v>7.0631100000000002E-5</v>
      </c>
      <c r="P2308" s="20">
        <f t="shared" si="239"/>
        <v>10594</v>
      </c>
      <c r="Q2308" s="150"/>
      <c r="R2308" s="150"/>
      <c r="S2308" s="150"/>
      <c r="T2308" s="406"/>
      <c r="U2308" s="415"/>
      <c r="V2308" s="304"/>
      <c r="W2308" s="371"/>
      <c r="X2308" s="306"/>
      <c r="Y2308" s="307"/>
      <c r="Z2308" s="311"/>
      <c r="AA2308" s="331"/>
      <c r="AB2308" s="304"/>
      <c r="AC2308" s="351"/>
      <c r="AD2308" s="351"/>
      <c r="AE2308" s="360"/>
      <c r="AF2308" s="361"/>
      <c r="AG2308" s="351"/>
    </row>
    <row r="2309" spans="1:33" ht="15" hidden="1">
      <c r="A2309" s="76" t="s">
        <v>7092</v>
      </c>
      <c r="B2309" s="39" t="s">
        <v>81</v>
      </c>
      <c r="C2309" s="40" t="s">
        <v>3266</v>
      </c>
      <c r="D2309" s="40" t="s">
        <v>2249</v>
      </c>
      <c r="E2309" s="40" t="s">
        <v>2172</v>
      </c>
      <c r="F2309" s="40">
        <v>3</v>
      </c>
      <c r="G2309" s="42" t="s">
        <v>2109</v>
      </c>
      <c r="H2309" s="43" t="s">
        <v>1938</v>
      </c>
      <c r="I2309" s="282">
        <v>33053</v>
      </c>
      <c r="J2309" s="281">
        <v>4991</v>
      </c>
      <c r="K2309" s="284">
        <v>171</v>
      </c>
      <c r="L2309" s="170">
        <v>1886.47</v>
      </c>
      <c r="M2309" s="24">
        <f t="shared" si="240"/>
        <v>5.1735091999999998E-3</v>
      </c>
      <c r="N2309" s="24">
        <f t="shared" si="241"/>
        <v>1.36874609E-2</v>
      </c>
      <c r="O2309" s="44">
        <f t="shared" si="242"/>
        <v>3.3247929999999999E-4</v>
      </c>
      <c r="P2309" s="20">
        <f t="shared" ref="P2309:P2372" si="243">ROUNDDOWN(150000000*O2309,0)</f>
        <v>49871</v>
      </c>
      <c r="Q2309" s="150"/>
      <c r="R2309" s="150"/>
      <c r="S2309" s="150"/>
      <c r="T2309" s="406"/>
      <c r="U2309" s="415"/>
      <c r="V2309" s="304"/>
      <c r="W2309" s="371"/>
      <c r="X2309" s="306"/>
      <c r="Y2309" s="307"/>
      <c r="Z2309" s="311"/>
      <c r="AA2309" s="331"/>
      <c r="AB2309" s="304"/>
      <c r="AC2309" s="351"/>
      <c r="AD2309" s="351"/>
      <c r="AE2309" s="360"/>
      <c r="AF2309" s="361"/>
      <c r="AG2309" s="351"/>
    </row>
    <row r="2310" spans="1:33" ht="15" hidden="1">
      <c r="A2310" s="76" t="s">
        <v>7093</v>
      </c>
      <c r="B2310" s="39" t="s">
        <v>82</v>
      </c>
      <c r="C2310" s="40" t="s">
        <v>3266</v>
      </c>
      <c r="D2310" s="40" t="s">
        <v>2249</v>
      </c>
      <c r="E2310" s="40" t="s">
        <v>2174</v>
      </c>
      <c r="F2310" s="40">
        <v>3</v>
      </c>
      <c r="G2310" s="42" t="s">
        <v>2109</v>
      </c>
      <c r="H2310" s="43" t="s">
        <v>1939</v>
      </c>
      <c r="I2310" s="282">
        <v>16864</v>
      </c>
      <c r="J2310" s="281">
        <v>2377</v>
      </c>
      <c r="K2310" s="284">
        <v>78</v>
      </c>
      <c r="L2310" s="170">
        <v>1877.85</v>
      </c>
      <c r="M2310" s="24">
        <f t="shared" si="240"/>
        <v>4.6252371000000004E-3</v>
      </c>
      <c r="N2310" s="24">
        <f t="shared" si="241"/>
        <v>5.8546681E-3</v>
      </c>
      <c r="O2310" s="44">
        <f t="shared" si="242"/>
        <v>1.422145E-4</v>
      </c>
      <c r="P2310" s="20">
        <f t="shared" si="243"/>
        <v>21332</v>
      </c>
      <c r="Q2310" s="150"/>
      <c r="R2310" s="150"/>
      <c r="S2310" s="150"/>
      <c r="T2310" s="406"/>
      <c r="U2310" s="415"/>
      <c r="V2310" s="304"/>
      <c r="W2310" s="371"/>
      <c r="X2310" s="306"/>
      <c r="Y2310" s="307"/>
      <c r="Z2310" s="311"/>
      <c r="AA2310" s="331"/>
      <c r="AB2310" s="304"/>
      <c r="AC2310" s="351"/>
      <c r="AD2310" s="351"/>
      <c r="AE2310" s="360"/>
      <c r="AF2310" s="361"/>
      <c r="AG2310" s="351"/>
    </row>
    <row r="2311" spans="1:33" ht="15" hidden="1">
      <c r="A2311" s="76" t="s">
        <v>7094</v>
      </c>
      <c r="B2311" s="39" t="s">
        <v>83</v>
      </c>
      <c r="C2311" s="40" t="s">
        <v>3266</v>
      </c>
      <c r="D2311" s="40" t="s">
        <v>2249</v>
      </c>
      <c r="E2311" s="40" t="s">
        <v>2175</v>
      </c>
      <c r="F2311" s="40">
        <v>3</v>
      </c>
      <c r="G2311" s="42" t="s">
        <v>2109</v>
      </c>
      <c r="H2311" s="43" t="s">
        <v>1940</v>
      </c>
      <c r="I2311" s="282">
        <v>19551</v>
      </c>
      <c r="J2311" s="281">
        <v>2984</v>
      </c>
      <c r="K2311" s="284">
        <v>76</v>
      </c>
      <c r="L2311" s="170">
        <v>1960.24</v>
      </c>
      <c r="M2311" s="24">
        <f t="shared" si="240"/>
        <v>3.8872691000000001E-3</v>
      </c>
      <c r="N2311" s="24">
        <f t="shared" si="241"/>
        <v>5.9174442000000001E-3</v>
      </c>
      <c r="O2311" s="44">
        <f t="shared" si="242"/>
        <v>1.4373939999999999E-4</v>
      </c>
      <c r="P2311" s="20">
        <f t="shared" si="243"/>
        <v>21560</v>
      </c>
      <c r="Q2311" s="150"/>
      <c r="R2311" s="150"/>
      <c r="S2311" s="150"/>
      <c r="T2311" s="406"/>
      <c r="U2311" s="415"/>
      <c r="V2311" s="304"/>
      <c r="W2311" s="371"/>
      <c r="X2311" s="306"/>
      <c r="Y2311" s="307"/>
      <c r="Z2311" s="311"/>
      <c r="AA2311" s="331"/>
      <c r="AB2311" s="304"/>
      <c r="AC2311" s="351"/>
      <c r="AD2311" s="351"/>
      <c r="AE2311" s="360"/>
      <c r="AF2311" s="361"/>
      <c r="AG2311" s="351"/>
    </row>
    <row r="2312" spans="1:33" ht="15" hidden="1">
      <c r="A2312" s="76" t="s">
        <v>7095</v>
      </c>
      <c r="B2312" s="39" t="s">
        <v>84</v>
      </c>
      <c r="C2312" s="40" t="s">
        <v>3266</v>
      </c>
      <c r="D2312" s="40" t="s">
        <v>2249</v>
      </c>
      <c r="E2312" s="40" t="s">
        <v>2177</v>
      </c>
      <c r="F2312" s="40" t="s">
        <v>2119</v>
      </c>
      <c r="G2312" s="42" t="s">
        <v>2108</v>
      </c>
      <c r="H2312" s="43" t="s">
        <v>3416</v>
      </c>
      <c r="I2312" s="282">
        <v>17770</v>
      </c>
      <c r="J2312" s="281">
        <v>3163</v>
      </c>
      <c r="K2312" s="284">
        <v>69</v>
      </c>
      <c r="L2312" s="170">
        <v>1902.61</v>
      </c>
      <c r="M2312" s="24">
        <f t="shared" si="240"/>
        <v>3.8829487E-3</v>
      </c>
      <c r="N2312" s="24">
        <f t="shared" si="241"/>
        <v>6.4552202999999999E-3</v>
      </c>
      <c r="O2312" s="44">
        <f t="shared" si="242"/>
        <v>1.5680239999999999E-4</v>
      </c>
      <c r="P2312" s="20">
        <f t="shared" si="243"/>
        <v>23520</v>
      </c>
      <c r="Q2312" s="150"/>
      <c r="R2312" s="150"/>
      <c r="S2312" s="150"/>
      <c r="T2312" s="406"/>
      <c r="U2312" s="415"/>
      <c r="V2312" s="304"/>
      <c r="W2312" s="371"/>
      <c r="X2312" s="306"/>
      <c r="Y2312" s="307"/>
      <c r="Z2312" s="311"/>
      <c r="AA2312" s="331"/>
      <c r="AB2312" s="304"/>
      <c r="AC2312" s="351"/>
      <c r="AD2312" s="351"/>
      <c r="AE2312" s="360"/>
      <c r="AF2312" s="361"/>
      <c r="AG2312" s="351"/>
    </row>
    <row r="2313" spans="1:33" ht="15" hidden="1">
      <c r="A2313" s="76" t="s">
        <v>7096</v>
      </c>
      <c r="B2313" s="39" t="s">
        <v>85</v>
      </c>
      <c r="C2313" s="40" t="s">
        <v>3266</v>
      </c>
      <c r="D2313" s="40" t="s">
        <v>2249</v>
      </c>
      <c r="E2313" s="40" t="s">
        <v>2179</v>
      </c>
      <c r="F2313" s="40">
        <v>3</v>
      </c>
      <c r="G2313" s="42" t="s">
        <v>2109</v>
      </c>
      <c r="H2313" s="43" t="s">
        <v>1941</v>
      </c>
      <c r="I2313" s="282">
        <v>15032</v>
      </c>
      <c r="J2313" s="281">
        <v>2127</v>
      </c>
      <c r="K2313" s="284">
        <v>86</v>
      </c>
      <c r="L2313" s="170">
        <v>2186.58</v>
      </c>
      <c r="M2313" s="24">
        <f t="shared" si="240"/>
        <v>5.7211281999999999E-3</v>
      </c>
      <c r="N2313" s="24">
        <f t="shared" si="241"/>
        <v>5.5652386999999999E-3</v>
      </c>
      <c r="O2313" s="44">
        <f t="shared" si="242"/>
        <v>1.3518410000000001E-4</v>
      </c>
      <c r="P2313" s="20">
        <f t="shared" si="243"/>
        <v>20277</v>
      </c>
      <c r="Q2313" s="150"/>
      <c r="R2313" s="150"/>
      <c r="S2313" s="150"/>
      <c r="T2313" s="406"/>
      <c r="U2313" s="415"/>
      <c r="V2313" s="304"/>
      <c r="W2313" s="371"/>
      <c r="X2313" s="306"/>
      <c r="Y2313" s="307"/>
      <c r="Z2313" s="311"/>
      <c r="AA2313" s="331"/>
      <c r="AB2313" s="304"/>
      <c r="AC2313" s="351"/>
      <c r="AD2313" s="351"/>
      <c r="AE2313" s="360"/>
      <c r="AF2313" s="361"/>
      <c r="AG2313" s="351"/>
    </row>
    <row r="2314" spans="1:33" ht="15" hidden="1">
      <c r="A2314" s="76" t="s">
        <v>7097</v>
      </c>
      <c r="B2314" s="39" t="s">
        <v>86</v>
      </c>
      <c r="C2314" s="40" t="s">
        <v>3266</v>
      </c>
      <c r="D2314" s="40" t="s">
        <v>2249</v>
      </c>
      <c r="E2314" s="40" t="s">
        <v>2211</v>
      </c>
      <c r="F2314" s="40" t="s">
        <v>2119</v>
      </c>
      <c r="G2314" s="42" t="s">
        <v>2108</v>
      </c>
      <c r="H2314" s="43" t="s">
        <v>1942</v>
      </c>
      <c r="I2314" s="282">
        <v>17599</v>
      </c>
      <c r="J2314" s="281">
        <v>3186</v>
      </c>
      <c r="K2314" s="284">
        <v>5</v>
      </c>
      <c r="L2314" s="170">
        <v>5818.51</v>
      </c>
      <c r="M2314" s="24">
        <f t="shared" si="240"/>
        <v>2.8410700000000002E-4</v>
      </c>
      <c r="N2314" s="24">
        <f t="shared" si="241"/>
        <v>1.555664E-4</v>
      </c>
      <c r="O2314" s="44">
        <f t="shared" si="242"/>
        <v>3.7788000000000001E-6</v>
      </c>
      <c r="P2314" s="20">
        <f t="shared" si="243"/>
        <v>566</v>
      </c>
      <c r="Q2314" s="150"/>
      <c r="R2314" s="150"/>
      <c r="S2314" s="150"/>
      <c r="T2314" s="406"/>
      <c r="U2314" s="415"/>
      <c r="V2314" s="304"/>
      <c r="W2314" s="371"/>
      <c r="X2314" s="306"/>
      <c r="Y2314" s="307"/>
      <c r="Z2314" s="311"/>
      <c r="AA2314" s="331"/>
      <c r="AB2314" s="304"/>
      <c r="AC2314" s="351"/>
      <c r="AD2314" s="351"/>
      <c r="AE2314" s="360"/>
      <c r="AF2314" s="361"/>
      <c r="AG2314" s="351"/>
    </row>
    <row r="2315" spans="1:33" ht="15" hidden="1">
      <c r="A2315" s="76" t="s">
        <v>7098</v>
      </c>
      <c r="B2315" s="39" t="s">
        <v>87</v>
      </c>
      <c r="C2315" s="40" t="s">
        <v>3266</v>
      </c>
      <c r="D2315" s="40" t="s">
        <v>2249</v>
      </c>
      <c r="E2315" s="40" t="s">
        <v>2215</v>
      </c>
      <c r="F2315" s="40">
        <v>3</v>
      </c>
      <c r="G2315" s="42" t="s">
        <v>2109</v>
      </c>
      <c r="H2315" s="43" t="s">
        <v>1943</v>
      </c>
      <c r="I2315" s="282">
        <v>50667</v>
      </c>
      <c r="J2315" s="281">
        <v>7612</v>
      </c>
      <c r="K2315" s="284">
        <v>71</v>
      </c>
      <c r="L2315" s="170">
        <v>2605.35</v>
      </c>
      <c r="M2315" s="24">
        <f t="shared" si="240"/>
        <v>1.4013064999999999E-3</v>
      </c>
      <c r="N2315" s="24">
        <f t="shared" si="241"/>
        <v>4.0941696999999997E-3</v>
      </c>
      <c r="O2315" s="44">
        <f t="shared" si="242"/>
        <v>9.9450600000000006E-5</v>
      </c>
      <c r="P2315" s="20">
        <f t="shared" si="243"/>
        <v>14917</v>
      </c>
      <c r="Q2315" s="150"/>
      <c r="R2315" s="150"/>
      <c r="S2315" s="150"/>
      <c r="T2315" s="406"/>
      <c r="U2315" s="415"/>
      <c r="V2315" s="304"/>
      <c r="W2315" s="371"/>
      <c r="X2315" s="306"/>
      <c r="Y2315" s="307"/>
      <c r="Z2315" s="311"/>
      <c r="AA2315" s="331"/>
      <c r="AB2315" s="304"/>
      <c r="AC2315" s="351"/>
      <c r="AD2315" s="351"/>
      <c r="AE2315" s="360"/>
      <c r="AF2315" s="361"/>
      <c r="AG2315" s="351"/>
    </row>
    <row r="2316" spans="1:33" ht="15" hidden="1">
      <c r="A2316" s="76" t="s">
        <v>7099</v>
      </c>
      <c r="B2316" s="39" t="s">
        <v>88</v>
      </c>
      <c r="C2316" s="40" t="s">
        <v>3266</v>
      </c>
      <c r="D2316" s="40" t="s">
        <v>2249</v>
      </c>
      <c r="E2316" s="40" t="s">
        <v>2222</v>
      </c>
      <c r="F2316" s="40" t="s">
        <v>2119</v>
      </c>
      <c r="G2316" s="42" t="s">
        <v>2108</v>
      </c>
      <c r="H2316" s="43" t="s">
        <v>1944</v>
      </c>
      <c r="I2316" s="282">
        <v>27069</v>
      </c>
      <c r="J2316" s="281">
        <v>4500</v>
      </c>
      <c r="K2316" s="284">
        <v>48</v>
      </c>
      <c r="L2316" s="170">
        <v>5198.72</v>
      </c>
      <c r="M2316" s="24">
        <f t="shared" si="240"/>
        <v>1.7732461000000001E-3</v>
      </c>
      <c r="N2316" s="24">
        <f t="shared" si="241"/>
        <v>1.5349177E-3</v>
      </c>
      <c r="O2316" s="44">
        <f t="shared" si="242"/>
        <v>3.7284299999999998E-5</v>
      </c>
      <c r="P2316" s="20">
        <f t="shared" si="243"/>
        <v>5592</v>
      </c>
      <c r="Q2316" s="150"/>
      <c r="R2316" s="150"/>
      <c r="S2316" s="150"/>
      <c r="T2316" s="406"/>
      <c r="U2316" s="415"/>
      <c r="V2316" s="304"/>
      <c r="W2316" s="371"/>
      <c r="X2316" s="306"/>
      <c r="Y2316" s="307"/>
      <c r="Z2316" s="311"/>
      <c r="AA2316" s="331"/>
      <c r="AB2316" s="304"/>
      <c r="AC2316" s="351"/>
      <c r="AD2316" s="351"/>
      <c r="AE2316" s="360"/>
      <c r="AF2316" s="361"/>
      <c r="AG2316" s="351"/>
    </row>
    <row r="2317" spans="1:33" ht="15" hidden="1">
      <c r="A2317" s="76" t="s">
        <v>7100</v>
      </c>
      <c r="B2317" s="39" t="s">
        <v>89</v>
      </c>
      <c r="C2317" s="40" t="s">
        <v>3266</v>
      </c>
      <c r="D2317" s="40" t="s">
        <v>2258</v>
      </c>
      <c r="E2317" s="40" t="s">
        <v>2116</v>
      </c>
      <c r="F2317" s="40">
        <v>3</v>
      </c>
      <c r="G2317" s="42" t="s">
        <v>2109</v>
      </c>
      <c r="H2317" s="43" t="s">
        <v>1945</v>
      </c>
      <c r="I2317" s="282">
        <v>8739</v>
      </c>
      <c r="J2317" s="281">
        <v>1264</v>
      </c>
      <c r="K2317" s="284">
        <v>129</v>
      </c>
      <c r="L2317" s="170">
        <v>1257.94</v>
      </c>
      <c r="M2317" s="24">
        <f t="shared" si="240"/>
        <v>1.4761414299999999E-2</v>
      </c>
      <c r="N2317" s="24">
        <f t="shared" si="241"/>
        <v>1.4832525900000001E-2</v>
      </c>
      <c r="O2317" s="44">
        <f t="shared" si="242"/>
        <v>3.6029390000000001E-4</v>
      </c>
      <c r="P2317" s="20">
        <f t="shared" si="243"/>
        <v>54044</v>
      </c>
      <c r="Q2317" s="150"/>
      <c r="R2317" s="150"/>
      <c r="S2317" s="150"/>
      <c r="T2317" s="406"/>
      <c r="U2317" s="415"/>
      <c r="V2317" s="304"/>
      <c r="W2317" s="371"/>
      <c r="X2317" s="306"/>
      <c r="Y2317" s="307"/>
      <c r="Z2317" s="311"/>
      <c r="AA2317" s="331"/>
      <c r="AB2317" s="304"/>
      <c r="AC2317" s="351"/>
      <c r="AD2317" s="351"/>
      <c r="AE2317" s="360"/>
      <c r="AF2317" s="361"/>
      <c r="AG2317" s="351"/>
    </row>
    <row r="2318" spans="1:33" ht="15" hidden="1">
      <c r="A2318" s="76" t="s">
        <v>7101</v>
      </c>
      <c r="B2318" s="39" t="s">
        <v>90</v>
      </c>
      <c r="C2318" s="40" t="s">
        <v>3266</v>
      </c>
      <c r="D2318" s="40" t="s">
        <v>2258</v>
      </c>
      <c r="E2318" s="40" t="s">
        <v>2115</v>
      </c>
      <c r="F2318" s="40">
        <v>3</v>
      </c>
      <c r="G2318" s="42" t="s">
        <v>2109</v>
      </c>
      <c r="H2318" s="43" t="s">
        <v>1946</v>
      </c>
      <c r="I2318" s="282">
        <v>7127</v>
      </c>
      <c r="J2318" s="281">
        <v>1138</v>
      </c>
      <c r="K2318" s="284">
        <v>92</v>
      </c>
      <c r="L2318" s="170">
        <v>1164.51</v>
      </c>
      <c r="M2318" s="24">
        <f t="shared" si="240"/>
        <v>1.29086572E-2</v>
      </c>
      <c r="N2318" s="24">
        <f t="shared" si="241"/>
        <v>1.26147923E-2</v>
      </c>
      <c r="O2318" s="44">
        <f t="shared" si="242"/>
        <v>3.0642339999999998E-4</v>
      </c>
      <c r="P2318" s="20">
        <f t="shared" si="243"/>
        <v>45963</v>
      </c>
      <c r="Q2318" s="150"/>
      <c r="R2318" s="150"/>
      <c r="S2318" s="150"/>
      <c r="T2318" s="406"/>
      <c r="U2318" s="415"/>
      <c r="V2318" s="304"/>
      <c r="W2318" s="371"/>
      <c r="X2318" s="306"/>
      <c r="Y2318" s="307"/>
      <c r="Z2318" s="311"/>
      <c r="AA2318" s="331"/>
      <c r="AB2318" s="304"/>
      <c r="AC2318" s="351"/>
      <c r="AD2318" s="351"/>
      <c r="AE2318" s="360"/>
      <c r="AF2318" s="361"/>
      <c r="AG2318" s="351"/>
    </row>
    <row r="2319" spans="1:33" ht="15" hidden="1">
      <c r="A2319" s="76" t="s">
        <v>7102</v>
      </c>
      <c r="B2319" s="39" t="s">
        <v>91</v>
      </c>
      <c r="C2319" s="40" t="s">
        <v>3266</v>
      </c>
      <c r="D2319" s="40" t="s">
        <v>2258</v>
      </c>
      <c r="E2319" s="40" t="s">
        <v>2120</v>
      </c>
      <c r="F2319" s="40">
        <v>3</v>
      </c>
      <c r="G2319" s="42" t="s">
        <v>2109</v>
      </c>
      <c r="H2319" s="43" t="s">
        <v>1947</v>
      </c>
      <c r="I2319" s="282">
        <v>9304</v>
      </c>
      <c r="J2319" s="281">
        <v>1452</v>
      </c>
      <c r="K2319" s="284">
        <v>106</v>
      </c>
      <c r="L2319" s="170">
        <v>1308.1199999999999</v>
      </c>
      <c r="M2319" s="24">
        <f t="shared" si="240"/>
        <v>1.13929492E-2</v>
      </c>
      <c r="N2319" s="24">
        <f t="shared" si="241"/>
        <v>1.2646058599999999E-2</v>
      </c>
      <c r="O2319" s="44">
        <f t="shared" si="242"/>
        <v>3.0718279999999998E-4</v>
      </c>
      <c r="P2319" s="20">
        <f t="shared" si="243"/>
        <v>46077</v>
      </c>
      <c r="Q2319" s="150"/>
      <c r="R2319" s="150"/>
      <c r="S2319" s="150"/>
      <c r="T2319" s="406"/>
      <c r="U2319" s="415"/>
      <c r="V2319" s="304"/>
      <c r="W2319" s="371"/>
      <c r="X2319" s="306"/>
      <c r="Y2319" s="307"/>
      <c r="Z2319" s="311"/>
      <c r="AA2319" s="331"/>
      <c r="AB2319" s="304"/>
      <c r="AC2319" s="351"/>
      <c r="AD2319" s="351"/>
      <c r="AE2319" s="360"/>
      <c r="AF2319" s="361"/>
      <c r="AG2319" s="351"/>
    </row>
    <row r="2320" spans="1:33" ht="15" hidden="1">
      <c r="A2320" s="76" t="s">
        <v>7103</v>
      </c>
      <c r="B2320" s="39" t="s">
        <v>92</v>
      </c>
      <c r="C2320" s="40" t="s">
        <v>3266</v>
      </c>
      <c r="D2320" s="40" t="s">
        <v>2258</v>
      </c>
      <c r="E2320" s="40" t="s">
        <v>2122</v>
      </c>
      <c r="F2320" s="40" t="s">
        <v>2119</v>
      </c>
      <c r="G2320" s="42" t="s">
        <v>2108</v>
      </c>
      <c r="H2320" s="43" t="s">
        <v>1948</v>
      </c>
      <c r="I2320" s="282">
        <v>4837</v>
      </c>
      <c r="J2320" s="281">
        <v>790</v>
      </c>
      <c r="K2320" s="284">
        <v>49</v>
      </c>
      <c r="L2320" s="170">
        <v>1318.3</v>
      </c>
      <c r="M2320" s="24">
        <f t="shared" si="240"/>
        <v>1.0130246000000001E-2</v>
      </c>
      <c r="N2320" s="24">
        <f t="shared" si="241"/>
        <v>6.0706168999999999E-3</v>
      </c>
      <c r="O2320" s="44">
        <f t="shared" si="242"/>
        <v>1.4746010000000001E-4</v>
      </c>
      <c r="P2320" s="20">
        <f t="shared" si="243"/>
        <v>22119</v>
      </c>
      <c r="Q2320" s="150"/>
      <c r="R2320" s="150"/>
      <c r="S2320" s="150"/>
      <c r="T2320" s="406"/>
      <c r="U2320" s="415"/>
      <c r="V2320" s="304"/>
      <c r="W2320" s="371"/>
      <c r="X2320" s="306"/>
      <c r="Y2320" s="307"/>
      <c r="Z2320" s="311"/>
      <c r="AA2320" s="331"/>
      <c r="AB2320" s="304"/>
      <c r="AC2320" s="351"/>
      <c r="AD2320" s="351"/>
      <c r="AE2320" s="360"/>
      <c r="AF2320" s="361"/>
      <c r="AG2320" s="351"/>
    </row>
    <row r="2321" spans="1:33" ht="15" hidden="1">
      <c r="A2321" s="76" t="s">
        <v>7104</v>
      </c>
      <c r="B2321" s="39" t="s">
        <v>93</v>
      </c>
      <c r="C2321" s="40" t="s">
        <v>3266</v>
      </c>
      <c r="D2321" s="40" t="s">
        <v>2258</v>
      </c>
      <c r="E2321" s="40" t="s">
        <v>2124</v>
      </c>
      <c r="F2321" s="40">
        <v>3</v>
      </c>
      <c r="G2321" s="42" t="s">
        <v>2109</v>
      </c>
      <c r="H2321" s="43" t="s">
        <v>1949</v>
      </c>
      <c r="I2321" s="282">
        <v>30398</v>
      </c>
      <c r="J2321" s="281">
        <v>4310</v>
      </c>
      <c r="K2321" s="284">
        <v>232</v>
      </c>
      <c r="L2321" s="170">
        <v>1533.42</v>
      </c>
      <c r="M2321" s="24">
        <f t="shared" si="240"/>
        <v>7.6320809999999998E-3</v>
      </c>
      <c r="N2321" s="24">
        <f t="shared" si="241"/>
        <v>2.1451571700000002E-2</v>
      </c>
      <c r="O2321" s="44">
        <f t="shared" si="242"/>
        <v>5.2107580000000002E-4</v>
      </c>
      <c r="P2321" s="20">
        <f t="shared" si="243"/>
        <v>78161</v>
      </c>
      <c r="Q2321" s="150"/>
      <c r="R2321" s="150"/>
      <c r="S2321" s="150"/>
      <c r="T2321" s="406"/>
      <c r="U2321" s="415"/>
      <c r="V2321" s="304"/>
      <c r="W2321" s="371"/>
      <c r="X2321" s="306"/>
      <c r="Y2321" s="307"/>
      <c r="Z2321" s="311"/>
      <c r="AA2321" s="331"/>
      <c r="AB2321" s="304"/>
      <c r="AC2321" s="351"/>
      <c r="AD2321" s="351"/>
      <c r="AE2321" s="360"/>
      <c r="AF2321" s="361"/>
      <c r="AG2321" s="351"/>
    </row>
    <row r="2322" spans="1:33" ht="15" hidden="1">
      <c r="A2322" s="76" t="s">
        <v>7105</v>
      </c>
      <c r="B2322" s="39" t="s">
        <v>94</v>
      </c>
      <c r="C2322" s="40" t="s">
        <v>3266</v>
      </c>
      <c r="D2322" s="40" t="s">
        <v>2262</v>
      </c>
      <c r="E2322" s="40" t="s">
        <v>2116</v>
      </c>
      <c r="F2322" s="40" t="s">
        <v>2117</v>
      </c>
      <c r="G2322" s="42" t="s">
        <v>2107</v>
      </c>
      <c r="H2322" s="48" t="s">
        <v>1950</v>
      </c>
      <c r="I2322" s="282">
        <v>13773</v>
      </c>
      <c r="J2322" s="281">
        <v>1660</v>
      </c>
      <c r="K2322" s="284">
        <v>36</v>
      </c>
      <c r="L2322" s="170">
        <v>1695.81</v>
      </c>
      <c r="M2322" s="24">
        <f t="shared" si="240"/>
        <v>2.6138096000000001E-3</v>
      </c>
      <c r="N2322" s="24">
        <f t="shared" si="241"/>
        <v>2.5586144E-3</v>
      </c>
      <c r="O2322" s="44">
        <f t="shared" si="242"/>
        <v>6.2150700000000001E-5</v>
      </c>
      <c r="P2322" s="20">
        <f t="shared" si="243"/>
        <v>9322</v>
      </c>
      <c r="Q2322" s="150"/>
      <c r="R2322" s="150"/>
      <c r="S2322" s="150"/>
      <c r="T2322" s="406"/>
      <c r="U2322" s="415"/>
      <c r="V2322" s="304"/>
      <c r="W2322" s="371"/>
      <c r="X2322" s="306"/>
      <c r="Y2322" s="307"/>
      <c r="Z2322" s="311"/>
      <c r="AA2322" s="331"/>
      <c r="AB2322" s="304"/>
      <c r="AC2322" s="351"/>
      <c r="AD2322" s="351"/>
      <c r="AE2322" s="360"/>
      <c r="AF2322" s="361"/>
      <c r="AG2322" s="351"/>
    </row>
    <row r="2323" spans="1:33" ht="15" hidden="1">
      <c r="A2323" s="76" t="s">
        <v>7106</v>
      </c>
      <c r="B2323" s="39" t="s">
        <v>95</v>
      </c>
      <c r="C2323" s="40" t="s">
        <v>3266</v>
      </c>
      <c r="D2323" s="40" t="s">
        <v>2262</v>
      </c>
      <c r="E2323" s="40" t="s">
        <v>2115</v>
      </c>
      <c r="F2323" s="40" t="s">
        <v>2119</v>
      </c>
      <c r="G2323" s="42" t="s">
        <v>2108</v>
      </c>
      <c r="H2323" s="48" t="s">
        <v>1951</v>
      </c>
      <c r="I2323" s="282">
        <v>5762</v>
      </c>
      <c r="J2323" s="281">
        <v>769</v>
      </c>
      <c r="K2323" s="284">
        <v>50</v>
      </c>
      <c r="L2323" s="170">
        <v>1013.28</v>
      </c>
      <c r="M2323" s="24">
        <f t="shared" si="240"/>
        <v>8.6775424999999996E-3</v>
      </c>
      <c r="N2323" s="24">
        <f t="shared" si="241"/>
        <v>6.5855736999999998E-3</v>
      </c>
      <c r="O2323" s="44">
        <f t="shared" si="242"/>
        <v>1.599688E-4</v>
      </c>
      <c r="P2323" s="20">
        <f t="shared" si="243"/>
        <v>23995</v>
      </c>
      <c r="Q2323" s="150"/>
      <c r="R2323" s="150"/>
      <c r="S2323" s="150"/>
      <c r="T2323" s="406"/>
      <c r="U2323" s="415"/>
      <c r="V2323" s="304"/>
      <c r="W2323" s="371"/>
      <c r="X2323" s="306"/>
      <c r="Y2323" s="307"/>
      <c r="Z2323" s="311"/>
      <c r="AA2323" s="331"/>
      <c r="AB2323" s="304"/>
      <c r="AC2323" s="351"/>
      <c r="AD2323" s="351"/>
      <c r="AE2323" s="360"/>
      <c r="AF2323" s="361"/>
      <c r="AG2323" s="351"/>
    </row>
    <row r="2324" spans="1:33" ht="15" hidden="1">
      <c r="A2324" s="76" t="s">
        <v>7107</v>
      </c>
      <c r="B2324" s="39" t="s">
        <v>96</v>
      </c>
      <c r="C2324" s="40" t="s">
        <v>3266</v>
      </c>
      <c r="D2324" s="40" t="s">
        <v>2262</v>
      </c>
      <c r="E2324" s="40" t="s">
        <v>2120</v>
      </c>
      <c r="F2324" s="40" t="s">
        <v>2119</v>
      </c>
      <c r="G2324" s="42" t="s">
        <v>2108</v>
      </c>
      <c r="H2324" s="48" t="s">
        <v>1952</v>
      </c>
      <c r="I2324" s="282">
        <v>3815</v>
      </c>
      <c r="J2324" s="281">
        <v>557</v>
      </c>
      <c r="K2324" s="284">
        <v>59</v>
      </c>
      <c r="L2324" s="170">
        <v>1083</v>
      </c>
      <c r="M2324" s="24">
        <f t="shared" si="240"/>
        <v>1.54652686E-2</v>
      </c>
      <c r="N2324" s="24">
        <f t="shared" si="241"/>
        <v>7.9539746999999997E-3</v>
      </c>
      <c r="O2324" s="44">
        <f t="shared" si="242"/>
        <v>1.932084E-4</v>
      </c>
      <c r="P2324" s="20">
        <f t="shared" si="243"/>
        <v>28981</v>
      </c>
      <c r="Q2324" s="150"/>
      <c r="R2324" s="150"/>
      <c r="S2324" s="150"/>
      <c r="T2324" s="406"/>
      <c r="U2324" s="415"/>
      <c r="V2324" s="304"/>
      <c r="W2324" s="371"/>
      <c r="X2324" s="306"/>
      <c r="Y2324" s="307"/>
      <c r="Z2324" s="311"/>
      <c r="AA2324" s="331"/>
      <c r="AB2324" s="304"/>
      <c r="AC2324" s="351"/>
      <c r="AD2324" s="351"/>
      <c r="AE2324" s="360"/>
      <c r="AF2324" s="361"/>
      <c r="AG2324" s="351"/>
    </row>
    <row r="2325" spans="1:33" ht="15" hidden="1">
      <c r="A2325" s="76" t="s">
        <v>7108</v>
      </c>
      <c r="B2325" s="39" t="s">
        <v>97</v>
      </c>
      <c r="C2325" s="40" t="s">
        <v>3266</v>
      </c>
      <c r="D2325" s="40" t="s">
        <v>2262</v>
      </c>
      <c r="E2325" s="40" t="s">
        <v>2122</v>
      </c>
      <c r="F2325" s="40" t="s">
        <v>2119</v>
      </c>
      <c r="G2325" s="42" t="s">
        <v>2108</v>
      </c>
      <c r="H2325" s="48" t="s">
        <v>1953</v>
      </c>
      <c r="I2325" s="282">
        <v>5116</v>
      </c>
      <c r="J2325" s="281">
        <v>728</v>
      </c>
      <c r="K2325" s="284">
        <v>83</v>
      </c>
      <c r="L2325" s="170">
        <v>983.49</v>
      </c>
      <c r="M2325" s="24">
        <f t="shared" si="240"/>
        <v>1.62236121E-2</v>
      </c>
      <c r="N2325" s="24">
        <f t="shared" si="241"/>
        <v>1.20090591E-2</v>
      </c>
      <c r="O2325" s="44">
        <f t="shared" si="242"/>
        <v>2.9170960000000001E-4</v>
      </c>
      <c r="P2325" s="20">
        <f t="shared" si="243"/>
        <v>43756</v>
      </c>
      <c r="Q2325" s="150"/>
      <c r="R2325" s="150"/>
      <c r="S2325" s="150"/>
      <c r="T2325" s="406"/>
      <c r="U2325" s="415"/>
      <c r="V2325" s="304"/>
      <c r="W2325" s="371"/>
      <c r="X2325" s="306"/>
      <c r="Y2325" s="307"/>
      <c r="Z2325" s="311"/>
      <c r="AA2325" s="331"/>
      <c r="AB2325" s="304"/>
      <c r="AC2325" s="351"/>
      <c r="AD2325" s="351"/>
      <c r="AE2325" s="360"/>
      <c r="AF2325" s="361"/>
      <c r="AG2325" s="351"/>
    </row>
    <row r="2326" spans="1:33" ht="15" hidden="1">
      <c r="A2326" s="76" t="s">
        <v>7109</v>
      </c>
      <c r="B2326" s="39" t="s">
        <v>98</v>
      </c>
      <c r="C2326" s="40" t="s">
        <v>3266</v>
      </c>
      <c r="D2326" s="40" t="s">
        <v>2262</v>
      </c>
      <c r="E2326" s="40" t="s">
        <v>2124</v>
      </c>
      <c r="F2326" s="40" t="s">
        <v>2119</v>
      </c>
      <c r="G2326" s="42" t="s">
        <v>2108</v>
      </c>
      <c r="H2326" s="48" t="s">
        <v>1954</v>
      </c>
      <c r="I2326" s="282">
        <v>2319</v>
      </c>
      <c r="J2326" s="281">
        <v>286</v>
      </c>
      <c r="K2326" s="284">
        <v>11</v>
      </c>
      <c r="L2326" s="170">
        <v>2928.14</v>
      </c>
      <c r="M2326" s="24">
        <f t="shared" si="240"/>
        <v>4.7434238000000004E-3</v>
      </c>
      <c r="N2326" s="24">
        <f t="shared" si="241"/>
        <v>4.6330399999999999E-4</v>
      </c>
      <c r="O2326" s="44">
        <f t="shared" si="242"/>
        <v>1.1253999999999999E-5</v>
      </c>
      <c r="P2326" s="20">
        <f t="shared" si="243"/>
        <v>1688</v>
      </c>
      <c r="Q2326" s="150"/>
      <c r="R2326" s="150"/>
      <c r="S2326" s="150"/>
      <c r="T2326" s="406"/>
      <c r="U2326" s="415"/>
      <c r="V2326" s="304"/>
      <c r="W2326" s="371"/>
      <c r="X2326" s="306"/>
      <c r="Y2326" s="307"/>
      <c r="Z2326" s="311"/>
      <c r="AA2326" s="331"/>
      <c r="AB2326" s="304"/>
      <c r="AC2326" s="351"/>
      <c r="AD2326" s="351"/>
      <c r="AE2326" s="360"/>
      <c r="AF2326" s="361"/>
      <c r="AG2326" s="351"/>
    </row>
    <row r="2327" spans="1:33" ht="15" hidden="1">
      <c r="A2327" s="76" t="s">
        <v>7110</v>
      </c>
      <c r="B2327" s="39" t="s">
        <v>99</v>
      </c>
      <c r="C2327" s="40" t="s">
        <v>3266</v>
      </c>
      <c r="D2327" s="40" t="s">
        <v>2262</v>
      </c>
      <c r="E2327" s="40" t="s">
        <v>2126</v>
      </c>
      <c r="F2327" s="40" t="s">
        <v>2119</v>
      </c>
      <c r="G2327" s="42" t="s">
        <v>2108</v>
      </c>
      <c r="H2327" s="48" t="s">
        <v>1950</v>
      </c>
      <c r="I2327" s="282">
        <v>9234</v>
      </c>
      <c r="J2327" s="281">
        <v>1323</v>
      </c>
      <c r="K2327" s="284">
        <v>67</v>
      </c>
      <c r="L2327" s="170">
        <v>1205.7</v>
      </c>
      <c r="M2327" s="24">
        <f t="shared" si="240"/>
        <v>7.2557938000000002E-3</v>
      </c>
      <c r="N2327" s="24">
        <f t="shared" si="241"/>
        <v>7.9616945999999994E-3</v>
      </c>
      <c r="O2327" s="44">
        <f t="shared" si="242"/>
        <v>1.933959E-4</v>
      </c>
      <c r="P2327" s="20">
        <f t="shared" si="243"/>
        <v>29009</v>
      </c>
      <c r="Q2327" s="150"/>
      <c r="R2327" s="150"/>
      <c r="S2327" s="150"/>
      <c r="T2327" s="406"/>
      <c r="U2327" s="415"/>
      <c r="V2327" s="304"/>
      <c r="W2327" s="371"/>
      <c r="X2327" s="306"/>
      <c r="Y2327" s="307"/>
      <c r="Z2327" s="311"/>
      <c r="AA2327" s="331"/>
      <c r="AB2327" s="304"/>
      <c r="AC2327" s="351"/>
      <c r="AD2327" s="351"/>
      <c r="AE2327" s="360"/>
      <c r="AF2327" s="361"/>
      <c r="AG2327" s="351"/>
    </row>
    <row r="2328" spans="1:33" ht="15" hidden="1">
      <c r="A2328" s="76" t="s">
        <v>7111</v>
      </c>
      <c r="B2328" s="39" t="s">
        <v>100</v>
      </c>
      <c r="C2328" s="40" t="s">
        <v>3266</v>
      </c>
      <c r="D2328" s="40" t="s">
        <v>2262</v>
      </c>
      <c r="E2328" s="40" t="s">
        <v>2133</v>
      </c>
      <c r="F2328" s="40" t="s">
        <v>2119</v>
      </c>
      <c r="G2328" s="42" t="s">
        <v>2108</v>
      </c>
      <c r="H2328" s="43" t="s">
        <v>1955</v>
      </c>
      <c r="I2328" s="282">
        <v>10325</v>
      </c>
      <c r="J2328" s="281">
        <v>1519</v>
      </c>
      <c r="K2328" s="284">
        <v>98</v>
      </c>
      <c r="L2328" s="170">
        <v>1556.69</v>
      </c>
      <c r="M2328" s="24">
        <f t="shared" si="240"/>
        <v>9.4915254000000008E-3</v>
      </c>
      <c r="N2328" s="24">
        <f t="shared" si="241"/>
        <v>9.2617201000000007E-3</v>
      </c>
      <c r="O2328" s="44">
        <f t="shared" si="242"/>
        <v>2.249745E-4</v>
      </c>
      <c r="P2328" s="20">
        <f t="shared" si="243"/>
        <v>33746</v>
      </c>
      <c r="Q2328" s="150"/>
      <c r="R2328" s="150"/>
      <c r="S2328" s="150"/>
      <c r="T2328" s="406"/>
      <c r="U2328" s="415"/>
      <c r="V2328" s="304"/>
      <c r="W2328" s="371"/>
      <c r="X2328" s="306"/>
      <c r="Y2328" s="307"/>
      <c r="Z2328" s="311"/>
      <c r="AA2328" s="331"/>
      <c r="AB2328" s="304"/>
      <c r="AC2328" s="351"/>
      <c r="AD2328" s="351"/>
      <c r="AE2328" s="360"/>
      <c r="AF2328" s="361"/>
      <c r="AG2328" s="351"/>
    </row>
    <row r="2329" spans="1:33" ht="15" hidden="1">
      <c r="A2329" s="76" t="s">
        <v>7112</v>
      </c>
      <c r="B2329" s="39" t="s">
        <v>101</v>
      </c>
      <c r="C2329" s="40" t="s">
        <v>3266</v>
      </c>
      <c r="D2329" s="40" t="s">
        <v>2262</v>
      </c>
      <c r="E2329" s="40" t="s">
        <v>2157</v>
      </c>
      <c r="F2329" s="40">
        <v>3</v>
      </c>
      <c r="G2329" s="42" t="s">
        <v>2109</v>
      </c>
      <c r="H2329" s="43" t="s">
        <v>1956</v>
      </c>
      <c r="I2329" s="282">
        <v>9027</v>
      </c>
      <c r="J2329" s="281">
        <v>1259</v>
      </c>
      <c r="K2329" s="284">
        <v>221</v>
      </c>
      <c r="L2329" s="170">
        <v>921.83</v>
      </c>
      <c r="M2329" s="24">
        <f t="shared" si="240"/>
        <v>2.4482109200000001E-2</v>
      </c>
      <c r="N2329" s="24">
        <f t="shared" si="241"/>
        <v>3.3436724199999997E-2</v>
      </c>
      <c r="O2329" s="44">
        <f t="shared" si="242"/>
        <v>8.1220480000000002E-4</v>
      </c>
      <c r="P2329" s="20">
        <f t="shared" si="243"/>
        <v>121830</v>
      </c>
      <c r="Q2329" s="150"/>
      <c r="R2329" s="150"/>
      <c r="S2329" s="150"/>
      <c r="T2329" s="406"/>
      <c r="U2329" s="415"/>
      <c r="V2329" s="304"/>
      <c r="W2329" s="371"/>
      <c r="X2329" s="306"/>
      <c r="Y2329" s="307"/>
      <c r="Z2329" s="311"/>
      <c r="AA2329" s="331"/>
      <c r="AB2329" s="304"/>
      <c r="AC2329" s="351"/>
      <c r="AD2329" s="351"/>
      <c r="AE2329" s="360"/>
      <c r="AF2329" s="361"/>
      <c r="AG2329" s="351"/>
    </row>
    <row r="2330" spans="1:33" ht="15" hidden="1">
      <c r="A2330" s="76" t="s">
        <v>7113</v>
      </c>
      <c r="B2330" s="39" t="s">
        <v>102</v>
      </c>
      <c r="C2330" s="40" t="s">
        <v>3266</v>
      </c>
      <c r="D2330" s="40" t="s">
        <v>2271</v>
      </c>
      <c r="E2330" s="40" t="s">
        <v>2116</v>
      </c>
      <c r="F2330" s="40" t="s">
        <v>2117</v>
      </c>
      <c r="G2330" s="42" t="s">
        <v>2107</v>
      </c>
      <c r="H2330" s="43" t="s">
        <v>1957</v>
      </c>
      <c r="I2330" s="282">
        <v>2385</v>
      </c>
      <c r="J2330" s="281">
        <v>337</v>
      </c>
      <c r="K2330" s="284">
        <v>6</v>
      </c>
      <c r="L2330" s="170">
        <v>1253.68</v>
      </c>
      <c r="M2330" s="24">
        <f t="shared" si="240"/>
        <v>2.5157232000000002E-3</v>
      </c>
      <c r="N2330" s="24">
        <f t="shared" si="241"/>
        <v>6.7624809999999999E-4</v>
      </c>
      <c r="O2330" s="44">
        <f t="shared" si="242"/>
        <v>1.64266E-5</v>
      </c>
      <c r="P2330" s="20">
        <f t="shared" si="243"/>
        <v>2463</v>
      </c>
      <c r="Q2330" s="150"/>
      <c r="R2330" s="150"/>
      <c r="S2330" s="150"/>
      <c r="T2330" s="406"/>
      <c r="U2330" s="415"/>
      <c r="V2330" s="304"/>
      <c r="W2330" s="371"/>
      <c r="X2330" s="306"/>
      <c r="Y2330" s="307"/>
      <c r="Z2330" s="311"/>
      <c r="AA2330" s="331"/>
      <c r="AB2330" s="304"/>
      <c r="AC2330" s="351"/>
      <c r="AD2330" s="351"/>
      <c r="AE2330" s="360"/>
      <c r="AF2330" s="361"/>
      <c r="AG2330" s="351"/>
    </row>
    <row r="2331" spans="1:33" ht="15" hidden="1">
      <c r="A2331" s="76" t="s">
        <v>7114</v>
      </c>
      <c r="B2331" s="39" t="s">
        <v>103</v>
      </c>
      <c r="C2331" s="40" t="s">
        <v>3266</v>
      </c>
      <c r="D2331" s="40" t="s">
        <v>2271</v>
      </c>
      <c r="E2331" s="40" t="s">
        <v>2115</v>
      </c>
      <c r="F2331" s="40" t="s">
        <v>2119</v>
      </c>
      <c r="G2331" s="42" t="s">
        <v>2108</v>
      </c>
      <c r="H2331" s="43" t="s">
        <v>1958</v>
      </c>
      <c r="I2331" s="282">
        <v>8997</v>
      </c>
      <c r="J2331" s="281">
        <v>1366</v>
      </c>
      <c r="K2331" s="284">
        <v>63</v>
      </c>
      <c r="L2331" s="170">
        <v>1528.49</v>
      </c>
      <c r="M2331" s="24">
        <f t="shared" si="240"/>
        <v>7.0023341000000003E-3</v>
      </c>
      <c r="N2331" s="24">
        <f t="shared" si="241"/>
        <v>6.2579332000000003E-3</v>
      </c>
      <c r="O2331" s="44">
        <f t="shared" si="242"/>
        <v>1.5201019999999999E-4</v>
      </c>
      <c r="P2331" s="20">
        <f t="shared" si="243"/>
        <v>22801</v>
      </c>
      <c r="Q2331" s="150"/>
      <c r="R2331" s="150"/>
      <c r="S2331" s="150"/>
      <c r="T2331" s="406"/>
      <c r="U2331" s="415"/>
      <c r="V2331" s="304"/>
      <c r="W2331" s="371"/>
      <c r="X2331" s="306"/>
      <c r="Y2331" s="307"/>
      <c r="Z2331" s="311"/>
      <c r="AA2331" s="331"/>
      <c r="AB2331" s="304"/>
      <c r="AC2331" s="351"/>
      <c r="AD2331" s="351"/>
      <c r="AE2331" s="360"/>
      <c r="AF2331" s="361"/>
      <c r="AG2331" s="351"/>
    </row>
    <row r="2332" spans="1:33" ht="15" hidden="1">
      <c r="A2332" s="76" t="s">
        <v>7115</v>
      </c>
      <c r="B2332" s="39" t="s">
        <v>104</v>
      </c>
      <c r="C2332" s="40" t="s">
        <v>3266</v>
      </c>
      <c r="D2332" s="40" t="s">
        <v>2271</v>
      </c>
      <c r="E2332" s="40" t="s">
        <v>2120</v>
      </c>
      <c r="F2332" s="40" t="s">
        <v>2119</v>
      </c>
      <c r="G2332" s="42" t="s">
        <v>2108</v>
      </c>
      <c r="H2332" s="43" t="s">
        <v>1959</v>
      </c>
      <c r="I2332" s="282">
        <v>8583</v>
      </c>
      <c r="J2332" s="281">
        <v>1348</v>
      </c>
      <c r="K2332" s="284">
        <v>20</v>
      </c>
      <c r="L2332" s="170">
        <v>1644.39</v>
      </c>
      <c r="M2332" s="24">
        <f t="shared" si="240"/>
        <v>2.3301874999999998E-3</v>
      </c>
      <c r="N2332" s="24">
        <f t="shared" si="241"/>
        <v>1.9101872000000001E-3</v>
      </c>
      <c r="O2332" s="44">
        <f t="shared" si="242"/>
        <v>4.6399900000000003E-5</v>
      </c>
      <c r="P2332" s="20">
        <f t="shared" si="243"/>
        <v>6959</v>
      </c>
      <c r="Q2332" s="150"/>
      <c r="R2332" s="150"/>
      <c r="S2332" s="150"/>
      <c r="T2332" s="406"/>
      <c r="U2332" s="415"/>
      <c r="V2332" s="304"/>
      <c r="W2332" s="371"/>
      <c r="X2332" s="306"/>
      <c r="Y2332" s="307"/>
      <c r="Z2332" s="311"/>
      <c r="AA2332" s="331"/>
      <c r="AB2332" s="304"/>
      <c r="AC2332" s="351"/>
      <c r="AD2332" s="351"/>
      <c r="AE2332" s="360"/>
      <c r="AF2332" s="361"/>
      <c r="AG2332" s="351"/>
    </row>
    <row r="2333" spans="1:33" ht="15" hidden="1">
      <c r="A2333" s="76" t="s">
        <v>7116</v>
      </c>
      <c r="B2333" s="39" t="s">
        <v>105</v>
      </c>
      <c r="C2333" s="40" t="s">
        <v>3266</v>
      </c>
      <c r="D2333" s="40" t="s">
        <v>2271</v>
      </c>
      <c r="E2333" s="40" t="s">
        <v>2122</v>
      </c>
      <c r="F2333" s="40" t="s">
        <v>2119</v>
      </c>
      <c r="G2333" s="42" t="s">
        <v>2108</v>
      </c>
      <c r="H2333" s="43" t="s">
        <v>1957</v>
      </c>
      <c r="I2333" s="282">
        <v>4501</v>
      </c>
      <c r="J2333" s="281">
        <v>649</v>
      </c>
      <c r="K2333" s="284">
        <v>15</v>
      </c>
      <c r="L2333" s="170">
        <v>1232.1600000000001</v>
      </c>
      <c r="M2333" s="24">
        <f t="shared" si="240"/>
        <v>3.3325926999999999E-3</v>
      </c>
      <c r="N2333" s="24">
        <f t="shared" si="241"/>
        <v>1.7553342E-3</v>
      </c>
      <c r="O2333" s="44">
        <f t="shared" si="242"/>
        <v>4.2638400000000002E-5</v>
      </c>
      <c r="P2333" s="20">
        <f t="shared" si="243"/>
        <v>6395</v>
      </c>
      <c r="Q2333" s="150"/>
      <c r="R2333" s="150"/>
      <c r="S2333" s="150"/>
      <c r="T2333" s="406"/>
      <c r="U2333" s="415"/>
      <c r="V2333" s="304"/>
      <c r="W2333" s="371"/>
      <c r="X2333" s="306"/>
      <c r="Y2333" s="307"/>
      <c r="Z2333" s="311"/>
      <c r="AA2333" s="331"/>
      <c r="AB2333" s="304"/>
      <c r="AC2333" s="351"/>
      <c r="AD2333" s="351"/>
      <c r="AE2333" s="360"/>
      <c r="AF2333" s="361"/>
      <c r="AG2333" s="351"/>
    </row>
    <row r="2334" spans="1:33" ht="15" hidden="1">
      <c r="A2334" s="76" t="s">
        <v>7117</v>
      </c>
      <c r="B2334" s="39" t="s">
        <v>106</v>
      </c>
      <c r="C2334" s="40" t="s">
        <v>3266</v>
      </c>
      <c r="D2334" s="40" t="s">
        <v>2271</v>
      </c>
      <c r="E2334" s="40" t="s">
        <v>2124</v>
      </c>
      <c r="F2334" s="40">
        <v>3</v>
      </c>
      <c r="G2334" s="42" t="s">
        <v>2109</v>
      </c>
      <c r="H2334" s="43" t="s">
        <v>1960</v>
      </c>
      <c r="I2334" s="282">
        <v>4963</v>
      </c>
      <c r="J2334" s="281">
        <v>715</v>
      </c>
      <c r="K2334" s="284">
        <v>72</v>
      </c>
      <c r="L2334" s="170">
        <v>1118.05</v>
      </c>
      <c r="M2334" s="24">
        <f t="shared" si="240"/>
        <v>1.45073544E-2</v>
      </c>
      <c r="N2334" s="24">
        <f t="shared" si="241"/>
        <v>9.2775441999999996E-3</v>
      </c>
      <c r="O2334" s="44">
        <f t="shared" si="242"/>
        <v>2.253589E-4</v>
      </c>
      <c r="P2334" s="20">
        <f t="shared" si="243"/>
        <v>33803</v>
      </c>
      <c r="Q2334" s="150"/>
      <c r="R2334" s="150"/>
      <c r="S2334" s="150"/>
      <c r="T2334" s="406"/>
      <c r="U2334" s="415"/>
      <c r="V2334" s="304"/>
      <c r="W2334" s="371"/>
      <c r="X2334" s="306"/>
      <c r="Y2334" s="307"/>
      <c r="Z2334" s="311"/>
      <c r="AA2334" s="331"/>
      <c r="AB2334" s="304"/>
      <c r="AC2334" s="351"/>
      <c r="AD2334" s="351"/>
      <c r="AE2334" s="360"/>
      <c r="AF2334" s="361"/>
      <c r="AG2334" s="351"/>
    </row>
    <row r="2335" spans="1:33" ht="15" hidden="1">
      <c r="A2335" s="76" t="s">
        <v>7118</v>
      </c>
      <c r="B2335" s="39" t="s">
        <v>107</v>
      </c>
      <c r="C2335" s="40" t="s">
        <v>3266</v>
      </c>
      <c r="D2335" s="40" t="s">
        <v>2271</v>
      </c>
      <c r="E2335" s="40" t="s">
        <v>2126</v>
      </c>
      <c r="F2335" s="40">
        <v>3</v>
      </c>
      <c r="G2335" s="42" t="s">
        <v>2109</v>
      </c>
      <c r="H2335" s="43" t="s">
        <v>3074</v>
      </c>
      <c r="I2335" s="282">
        <v>12620</v>
      </c>
      <c r="J2335" s="281">
        <v>1964</v>
      </c>
      <c r="K2335" s="284">
        <v>29</v>
      </c>
      <c r="L2335" s="170">
        <v>2170.77</v>
      </c>
      <c r="M2335" s="24">
        <f t="shared" si="240"/>
        <v>2.2979396999999999E-3</v>
      </c>
      <c r="N2335" s="24">
        <f t="shared" si="241"/>
        <v>2.0790564999999999E-3</v>
      </c>
      <c r="O2335" s="44">
        <f t="shared" si="242"/>
        <v>5.0501899999999998E-5</v>
      </c>
      <c r="P2335" s="20">
        <f t="shared" si="243"/>
        <v>7575</v>
      </c>
      <c r="Q2335" s="150"/>
      <c r="R2335" s="150"/>
      <c r="S2335" s="150"/>
      <c r="T2335" s="406"/>
      <c r="U2335" s="415"/>
      <c r="V2335" s="304"/>
      <c r="W2335" s="371"/>
      <c r="X2335" s="306"/>
      <c r="Y2335" s="307"/>
      <c r="Z2335" s="311"/>
      <c r="AA2335" s="331"/>
      <c r="AB2335" s="304"/>
      <c r="AC2335" s="351"/>
      <c r="AD2335" s="351"/>
      <c r="AE2335" s="360"/>
      <c r="AF2335" s="361"/>
      <c r="AG2335" s="351"/>
    </row>
    <row r="2336" spans="1:33" ht="15" hidden="1">
      <c r="A2336" s="76" t="s">
        <v>7119</v>
      </c>
      <c r="B2336" s="39" t="s">
        <v>108</v>
      </c>
      <c r="C2336" s="40" t="s">
        <v>3266</v>
      </c>
      <c r="D2336" s="40" t="s">
        <v>2271</v>
      </c>
      <c r="E2336" s="40" t="s">
        <v>2133</v>
      </c>
      <c r="F2336" s="40">
        <v>3</v>
      </c>
      <c r="G2336" s="42" t="s">
        <v>2109</v>
      </c>
      <c r="H2336" s="43" t="s">
        <v>1961</v>
      </c>
      <c r="I2336" s="282">
        <v>30047</v>
      </c>
      <c r="J2336" s="281">
        <v>4286</v>
      </c>
      <c r="K2336" s="284">
        <v>196</v>
      </c>
      <c r="L2336" s="170">
        <v>1756.4</v>
      </c>
      <c r="M2336" s="24">
        <f t="shared" si="240"/>
        <v>6.5231137000000003E-3</v>
      </c>
      <c r="N2336" s="24">
        <f t="shared" si="241"/>
        <v>1.5917823500000001E-2</v>
      </c>
      <c r="O2336" s="44">
        <f t="shared" si="242"/>
        <v>3.8665660000000002E-4</v>
      </c>
      <c r="P2336" s="20">
        <f t="shared" si="243"/>
        <v>57998</v>
      </c>
      <c r="Q2336" s="150"/>
      <c r="R2336" s="150"/>
      <c r="S2336" s="150"/>
      <c r="T2336" s="406"/>
      <c r="U2336" s="415"/>
      <c r="V2336" s="304"/>
      <c r="W2336" s="371"/>
      <c r="X2336" s="306"/>
      <c r="Y2336" s="307"/>
      <c r="Z2336" s="311"/>
      <c r="AA2336" s="331"/>
      <c r="AB2336" s="304"/>
      <c r="AC2336" s="351"/>
      <c r="AD2336" s="351"/>
      <c r="AE2336" s="360"/>
      <c r="AF2336" s="361"/>
      <c r="AG2336" s="351"/>
    </row>
    <row r="2337" spans="1:33" ht="15" hidden="1">
      <c r="A2337" s="76" t="s">
        <v>7120</v>
      </c>
      <c r="B2337" s="39" t="s">
        <v>109</v>
      </c>
      <c r="C2337" s="40" t="s">
        <v>3266</v>
      </c>
      <c r="D2337" s="40" t="s">
        <v>2271</v>
      </c>
      <c r="E2337" s="40" t="s">
        <v>2157</v>
      </c>
      <c r="F2337" s="40">
        <v>3</v>
      </c>
      <c r="G2337" s="42" t="s">
        <v>2109</v>
      </c>
      <c r="H2337" s="43" t="s">
        <v>1962</v>
      </c>
      <c r="I2337" s="282">
        <v>19089</v>
      </c>
      <c r="J2337" s="281">
        <v>2730</v>
      </c>
      <c r="K2337" s="284">
        <v>34</v>
      </c>
      <c r="L2337" s="170">
        <v>2356.8200000000002</v>
      </c>
      <c r="M2337" s="24">
        <f t="shared" si="240"/>
        <v>1.7811304E-3</v>
      </c>
      <c r="N2337" s="24">
        <f t="shared" si="241"/>
        <v>2.0631553999999998E-3</v>
      </c>
      <c r="O2337" s="44">
        <f t="shared" si="242"/>
        <v>5.0115599999999998E-5</v>
      </c>
      <c r="P2337" s="20">
        <f t="shared" si="243"/>
        <v>7517</v>
      </c>
      <c r="Q2337" s="150"/>
      <c r="R2337" s="150"/>
      <c r="S2337" s="150"/>
      <c r="T2337" s="406"/>
      <c r="U2337" s="415"/>
      <c r="V2337" s="304"/>
      <c r="W2337" s="371"/>
      <c r="X2337" s="306"/>
      <c r="Y2337" s="307"/>
      <c r="Z2337" s="311"/>
      <c r="AA2337" s="331"/>
      <c r="AB2337" s="304"/>
      <c r="AC2337" s="351"/>
      <c r="AD2337" s="351"/>
      <c r="AE2337" s="360"/>
      <c r="AF2337" s="361"/>
      <c r="AG2337" s="351"/>
    </row>
    <row r="2338" spans="1:33" ht="15" hidden="1">
      <c r="A2338" s="76" t="s">
        <v>7121</v>
      </c>
      <c r="B2338" s="39" t="s">
        <v>110</v>
      </c>
      <c r="C2338" s="40" t="s">
        <v>3266</v>
      </c>
      <c r="D2338" s="40" t="s">
        <v>2279</v>
      </c>
      <c r="E2338" s="40" t="s">
        <v>2116</v>
      </c>
      <c r="F2338" s="40" t="s">
        <v>2119</v>
      </c>
      <c r="G2338" s="42" t="s">
        <v>2108</v>
      </c>
      <c r="H2338" s="43" t="s">
        <v>1963</v>
      </c>
      <c r="I2338" s="282">
        <v>3020</v>
      </c>
      <c r="J2338" s="281">
        <v>501</v>
      </c>
      <c r="K2338" s="284">
        <v>50</v>
      </c>
      <c r="L2338" s="170">
        <v>1446.79</v>
      </c>
      <c r="M2338" s="24">
        <f t="shared" si="240"/>
        <v>1.6556291300000001E-2</v>
      </c>
      <c r="N2338" s="24">
        <f t="shared" si="241"/>
        <v>5.7331761E-3</v>
      </c>
      <c r="O2338" s="44">
        <f t="shared" si="242"/>
        <v>1.3926340000000001E-4</v>
      </c>
      <c r="P2338" s="20">
        <f t="shared" si="243"/>
        <v>20889</v>
      </c>
      <c r="Q2338" s="150"/>
      <c r="R2338" s="150"/>
      <c r="S2338" s="150"/>
      <c r="T2338" s="406"/>
      <c r="U2338" s="415"/>
      <c r="V2338" s="304"/>
      <c r="W2338" s="371"/>
      <c r="X2338" s="306"/>
      <c r="Y2338" s="307"/>
      <c r="Z2338" s="311"/>
      <c r="AA2338" s="331"/>
      <c r="AB2338" s="304"/>
      <c r="AC2338" s="351"/>
      <c r="AD2338" s="351"/>
      <c r="AE2338" s="360"/>
      <c r="AF2338" s="361"/>
      <c r="AG2338" s="351"/>
    </row>
    <row r="2339" spans="1:33" ht="15" hidden="1">
      <c r="A2339" s="76" t="s">
        <v>7122</v>
      </c>
      <c r="B2339" s="39" t="s">
        <v>111</v>
      </c>
      <c r="C2339" s="40" t="s">
        <v>3266</v>
      </c>
      <c r="D2339" s="40" t="s">
        <v>2279</v>
      </c>
      <c r="E2339" s="40" t="s">
        <v>2115</v>
      </c>
      <c r="F2339" s="40" t="s">
        <v>2119</v>
      </c>
      <c r="G2339" s="42" t="s">
        <v>2108</v>
      </c>
      <c r="H2339" s="43" t="s">
        <v>1964</v>
      </c>
      <c r="I2339" s="282">
        <v>7054</v>
      </c>
      <c r="J2339" s="281">
        <v>1050</v>
      </c>
      <c r="K2339" s="284">
        <v>69</v>
      </c>
      <c r="L2339" s="170">
        <v>1161.96</v>
      </c>
      <c r="M2339" s="24">
        <f t="shared" si="240"/>
        <v>9.7816841000000002E-3</v>
      </c>
      <c r="N2339" s="24">
        <f t="shared" si="241"/>
        <v>8.8391753999999996E-3</v>
      </c>
      <c r="O2339" s="44">
        <f t="shared" si="242"/>
        <v>2.147106E-4</v>
      </c>
      <c r="P2339" s="20">
        <f t="shared" si="243"/>
        <v>32206</v>
      </c>
      <c r="Q2339" s="150"/>
      <c r="R2339" s="150"/>
      <c r="S2339" s="150"/>
      <c r="T2339" s="406"/>
      <c r="U2339" s="415"/>
      <c r="V2339" s="304"/>
      <c r="W2339" s="371"/>
      <c r="X2339" s="306"/>
      <c r="Y2339" s="307"/>
      <c r="Z2339" s="311"/>
      <c r="AA2339" s="331"/>
      <c r="AB2339" s="304"/>
      <c r="AC2339" s="351"/>
      <c r="AD2339" s="351"/>
      <c r="AE2339" s="360"/>
      <c r="AF2339" s="361"/>
      <c r="AG2339" s="351"/>
    </row>
    <row r="2340" spans="1:33" ht="15" hidden="1">
      <c r="A2340" s="76" t="s">
        <v>7123</v>
      </c>
      <c r="B2340" s="39" t="s">
        <v>112</v>
      </c>
      <c r="C2340" s="40" t="s">
        <v>3266</v>
      </c>
      <c r="D2340" s="40" t="s">
        <v>2279</v>
      </c>
      <c r="E2340" s="40" t="s">
        <v>2120</v>
      </c>
      <c r="F2340" s="40" t="s">
        <v>2119</v>
      </c>
      <c r="G2340" s="42" t="s">
        <v>2108</v>
      </c>
      <c r="H2340" s="43" t="s">
        <v>1965</v>
      </c>
      <c r="I2340" s="282">
        <v>9084</v>
      </c>
      <c r="J2340" s="281">
        <v>1332</v>
      </c>
      <c r="K2340" s="284">
        <v>159</v>
      </c>
      <c r="L2340" s="170">
        <v>1166.02</v>
      </c>
      <c r="M2340" s="24">
        <f t="shared" si="240"/>
        <v>1.7503302500000002E-2</v>
      </c>
      <c r="N2340" s="24">
        <f t="shared" si="241"/>
        <v>1.99948533E-2</v>
      </c>
      <c r="O2340" s="44">
        <f t="shared" si="242"/>
        <v>4.8569089999999997E-4</v>
      </c>
      <c r="P2340" s="20">
        <f t="shared" si="243"/>
        <v>72853</v>
      </c>
      <c r="Q2340" s="150"/>
      <c r="R2340" s="150"/>
      <c r="S2340" s="150"/>
      <c r="T2340" s="406"/>
      <c r="U2340" s="415"/>
      <c r="V2340" s="304"/>
      <c r="W2340" s="371"/>
      <c r="X2340" s="306"/>
      <c r="Y2340" s="307"/>
      <c r="Z2340" s="311"/>
      <c r="AA2340" s="331"/>
      <c r="AB2340" s="304"/>
      <c r="AC2340" s="351"/>
      <c r="AD2340" s="351"/>
      <c r="AE2340" s="360"/>
      <c r="AF2340" s="361"/>
      <c r="AG2340" s="351"/>
    </row>
    <row r="2341" spans="1:33" ht="15" hidden="1">
      <c r="A2341" s="76" t="s">
        <v>7124</v>
      </c>
      <c r="B2341" s="39" t="s">
        <v>113</v>
      </c>
      <c r="C2341" s="40" t="s">
        <v>3266</v>
      </c>
      <c r="D2341" s="40" t="s">
        <v>2279</v>
      </c>
      <c r="E2341" s="40" t="s">
        <v>2122</v>
      </c>
      <c r="F2341" s="40">
        <v>3</v>
      </c>
      <c r="G2341" s="42" t="s">
        <v>2109</v>
      </c>
      <c r="H2341" s="43" t="s">
        <v>1966</v>
      </c>
      <c r="I2341" s="282">
        <v>32365</v>
      </c>
      <c r="J2341" s="281">
        <v>4359</v>
      </c>
      <c r="K2341" s="284">
        <v>251</v>
      </c>
      <c r="L2341" s="170">
        <v>1998.1</v>
      </c>
      <c r="M2341" s="24">
        <f t="shared" si="240"/>
        <v>7.7552912000000002E-3</v>
      </c>
      <c r="N2341" s="24">
        <f t="shared" si="241"/>
        <v>1.6918729899999999E-2</v>
      </c>
      <c r="O2341" s="44">
        <f t="shared" si="242"/>
        <v>4.1096939999999999E-4</v>
      </c>
      <c r="P2341" s="20">
        <f t="shared" si="243"/>
        <v>61645</v>
      </c>
      <c r="Q2341" s="150"/>
      <c r="R2341" s="150"/>
      <c r="S2341" s="150"/>
      <c r="T2341" s="406"/>
      <c r="U2341" s="415"/>
      <c r="V2341" s="304"/>
      <c r="W2341" s="371"/>
      <c r="X2341" s="306"/>
      <c r="Y2341" s="307"/>
      <c r="Z2341" s="311"/>
      <c r="AA2341" s="331"/>
      <c r="AB2341" s="304"/>
      <c r="AC2341" s="351"/>
      <c r="AD2341" s="351"/>
      <c r="AE2341" s="360"/>
      <c r="AF2341" s="361"/>
      <c r="AG2341" s="351"/>
    </row>
    <row r="2342" spans="1:33" ht="15" hidden="1">
      <c r="A2342" s="76" t="s">
        <v>7125</v>
      </c>
      <c r="B2342" s="39" t="s">
        <v>114</v>
      </c>
      <c r="C2342" s="40" t="s">
        <v>3266</v>
      </c>
      <c r="D2342" s="40" t="s">
        <v>2279</v>
      </c>
      <c r="E2342" s="40" t="s">
        <v>2124</v>
      </c>
      <c r="F2342" s="40" t="s">
        <v>2119</v>
      </c>
      <c r="G2342" s="42" t="s">
        <v>2108</v>
      </c>
      <c r="H2342" s="43" t="s">
        <v>1967</v>
      </c>
      <c r="I2342" s="282">
        <v>6933</v>
      </c>
      <c r="J2342" s="281">
        <v>1047</v>
      </c>
      <c r="K2342" s="284">
        <v>26</v>
      </c>
      <c r="L2342" s="170">
        <v>1686.91</v>
      </c>
      <c r="M2342" s="24">
        <f t="shared" si="240"/>
        <v>3.7501802000000002E-3</v>
      </c>
      <c r="N2342" s="24">
        <f t="shared" si="241"/>
        <v>2.3275921999999999E-3</v>
      </c>
      <c r="O2342" s="44">
        <f t="shared" si="242"/>
        <v>5.6539000000000002E-5</v>
      </c>
      <c r="P2342" s="20">
        <f t="shared" si="243"/>
        <v>8480</v>
      </c>
      <c r="Q2342" s="150"/>
      <c r="R2342" s="150"/>
      <c r="S2342" s="150"/>
      <c r="T2342" s="406"/>
      <c r="U2342" s="415"/>
      <c r="V2342" s="304"/>
      <c r="W2342" s="371"/>
      <c r="X2342" s="306"/>
      <c r="Y2342" s="307"/>
      <c r="Z2342" s="311"/>
      <c r="AA2342" s="331"/>
      <c r="AB2342" s="304"/>
      <c r="AC2342" s="351"/>
      <c r="AD2342" s="351"/>
      <c r="AE2342" s="360"/>
      <c r="AF2342" s="361"/>
      <c r="AG2342" s="351"/>
    </row>
    <row r="2343" spans="1:33" ht="15" hidden="1">
      <c r="A2343" s="76" t="s">
        <v>7126</v>
      </c>
      <c r="B2343" s="39" t="s">
        <v>115</v>
      </c>
      <c r="C2343" s="40" t="s">
        <v>3266</v>
      </c>
      <c r="D2343" s="40" t="s">
        <v>2286</v>
      </c>
      <c r="E2343" s="40" t="s">
        <v>2116</v>
      </c>
      <c r="F2343" s="40" t="s">
        <v>2119</v>
      </c>
      <c r="G2343" s="42" t="s">
        <v>2108</v>
      </c>
      <c r="H2343" s="43" t="s">
        <v>2306</v>
      </c>
      <c r="I2343" s="282">
        <v>4862</v>
      </c>
      <c r="J2343" s="281">
        <v>782</v>
      </c>
      <c r="K2343" s="284">
        <v>39</v>
      </c>
      <c r="L2343" s="170">
        <v>1192.6500000000001</v>
      </c>
      <c r="M2343" s="24">
        <f t="shared" si="240"/>
        <v>8.0213903000000003E-3</v>
      </c>
      <c r="N2343" s="24">
        <f t="shared" si="241"/>
        <v>5.2594870000000002E-3</v>
      </c>
      <c r="O2343" s="44">
        <f t="shared" si="242"/>
        <v>1.277571E-4</v>
      </c>
      <c r="P2343" s="20">
        <f t="shared" si="243"/>
        <v>19163</v>
      </c>
      <c r="Q2343" s="150"/>
      <c r="R2343" s="150"/>
      <c r="S2343" s="150"/>
      <c r="T2343" s="406"/>
      <c r="U2343" s="415"/>
      <c r="V2343" s="304"/>
      <c r="W2343" s="371"/>
      <c r="X2343" s="306"/>
      <c r="Y2343" s="307"/>
      <c r="Z2343" s="311"/>
      <c r="AA2343" s="331"/>
      <c r="AB2343" s="304"/>
      <c r="AC2343" s="351"/>
      <c r="AD2343" s="351"/>
      <c r="AE2343" s="360"/>
      <c r="AF2343" s="361"/>
      <c r="AG2343" s="351"/>
    </row>
    <row r="2344" spans="1:33" ht="15" hidden="1">
      <c r="A2344" s="76" t="s">
        <v>7127</v>
      </c>
      <c r="B2344" s="39" t="s">
        <v>116</v>
      </c>
      <c r="C2344" s="40" t="s">
        <v>3266</v>
      </c>
      <c r="D2344" s="40" t="s">
        <v>2286</v>
      </c>
      <c r="E2344" s="40" t="s">
        <v>2115</v>
      </c>
      <c r="F2344" s="40">
        <v>3</v>
      </c>
      <c r="G2344" s="42" t="s">
        <v>2109</v>
      </c>
      <c r="H2344" s="43" t="s">
        <v>1968</v>
      </c>
      <c r="I2344" s="282">
        <v>5877</v>
      </c>
      <c r="J2344" s="281">
        <v>894</v>
      </c>
      <c r="K2344" s="284">
        <v>72</v>
      </c>
      <c r="L2344" s="170">
        <v>1453.31</v>
      </c>
      <c r="M2344" s="24">
        <f t="shared" si="240"/>
        <v>1.22511485E-2</v>
      </c>
      <c r="N2344" s="24">
        <f t="shared" si="241"/>
        <v>7.5362631999999997E-3</v>
      </c>
      <c r="O2344" s="44">
        <f t="shared" si="242"/>
        <v>1.8306179999999999E-4</v>
      </c>
      <c r="P2344" s="20">
        <f t="shared" si="243"/>
        <v>27459</v>
      </c>
      <c r="Q2344" s="150"/>
      <c r="R2344" s="150"/>
      <c r="S2344" s="150"/>
      <c r="T2344" s="406"/>
      <c r="U2344" s="415"/>
      <c r="V2344" s="304"/>
      <c r="W2344" s="371"/>
      <c r="X2344" s="306"/>
      <c r="Y2344" s="307"/>
      <c r="Z2344" s="311"/>
      <c r="AA2344" s="331"/>
      <c r="AB2344" s="304"/>
      <c r="AC2344" s="351"/>
      <c r="AD2344" s="351"/>
      <c r="AE2344" s="360"/>
      <c r="AF2344" s="361"/>
      <c r="AG2344" s="351"/>
    </row>
    <row r="2345" spans="1:33" ht="15" hidden="1">
      <c r="A2345" s="76" t="s">
        <v>7128</v>
      </c>
      <c r="B2345" s="39" t="s">
        <v>117</v>
      </c>
      <c r="C2345" s="40" t="s">
        <v>3266</v>
      </c>
      <c r="D2345" s="40" t="s">
        <v>2286</v>
      </c>
      <c r="E2345" s="40" t="s">
        <v>2120</v>
      </c>
      <c r="F2345" s="40">
        <v>3</v>
      </c>
      <c r="G2345" s="42" t="s">
        <v>2109</v>
      </c>
      <c r="H2345" s="43" t="s">
        <v>1969</v>
      </c>
      <c r="I2345" s="282">
        <v>8536</v>
      </c>
      <c r="J2345" s="281">
        <v>1348</v>
      </c>
      <c r="K2345" s="284">
        <v>147</v>
      </c>
      <c r="L2345" s="170">
        <v>1124.47</v>
      </c>
      <c r="M2345" s="24">
        <f t="shared" si="240"/>
        <v>1.7221180799999999E-2</v>
      </c>
      <c r="N2345" s="24">
        <f t="shared" si="241"/>
        <v>2.06445273E-2</v>
      </c>
      <c r="O2345" s="44">
        <f t="shared" si="242"/>
        <v>5.0147199999999999E-4</v>
      </c>
      <c r="P2345" s="20">
        <f t="shared" si="243"/>
        <v>75220</v>
      </c>
      <c r="Q2345" s="150"/>
      <c r="R2345" s="150"/>
      <c r="S2345" s="150"/>
      <c r="T2345" s="406"/>
      <c r="U2345" s="415"/>
      <c r="V2345" s="304"/>
      <c r="W2345" s="371"/>
      <c r="X2345" s="306"/>
      <c r="Y2345" s="307"/>
      <c r="Z2345" s="311"/>
      <c r="AA2345" s="331"/>
      <c r="AB2345" s="304"/>
      <c r="AC2345" s="351"/>
      <c r="AD2345" s="351"/>
      <c r="AE2345" s="360"/>
      <c r="AF2345" s="361"/>
      <c r="AG2345" s="351"/>
    </row>
    <row r="2346" spans="1:33" ht="15" hidden="1">
      <c r="A2346" s="76" t="s">
        <v>7129</v>
      </c>
      <c r="B2346" s="39" t="s">
        <v>118</v>
      </c>
      <c r="C2346" s="40" t="s">
        <v>3266</v>
      </c>
      <c r="D2346" s="40" t="s">
        <v>2286</v>
      </c>
      <c r="E2346" s="40" t="s">
        <v>2122</v>
      </c>
      <c r="F2346" s="40">
        <v>3</v>
      </c>
      <c r="G2346" s="42" t="s">
        <v>2109</v>
      </c>
      <c r="H2346" s="43" t="s">
        <v>1970</v>
      </c>
      <c r="I2346" s="282">
        <v>42050</v>
      </c>
      <c r="J2346" s="281">
        <v>5879</v>
      </c>
      <c r="K2346" s="284">
        <v>162</v>
      </c>
      <c r="L2346" s="170">
        <v>1667.54</v>
      </c>
      <c r="M2346" s="24">
        <f t="shared" si="240"/>
        <v>3.8525564000000002E-3</v>
      </c>
      <c r="N2346" s="24">
        <f t="shared" si="241"/>
        <v>1.3582390200000001E-2</v>
      </c>
      <c r="O2346" s="44">
        <f t="shared" si="242"/>
        <v>3.2992710000000002E-4</v>
      </c>
      <c r="P2346" s="20">
        <f t="shared" si="243"/>
        <v>49489</v>
      </c>
      <c r="Q2346" s="150"/>
      <c r="R2346" s="150"/>
      <c r="S2346" s="150"/>
      <c r="T2346" s="406"/>
      <c r="U2346" s="415"/>
      <c r="V2346" s="304"/>
      <c r="W2346" s="371"/>
      <c r="X2346" s="306"/>
      <c r="Y2346" s="307"/>
      <c r="Z2346" s="311"/>
      <c r="AA2346" s="331"/>
      <c r="AB2346" s="304"/>
      <c r="AC2346" s="351"/>
      <c r="AD2346" s="351"/>
      <c r="AE2346" s="360"/>
      <c r="AF2346" s="361"/>
      <c r="AG2346" s="351"/>
    </row>
    <row r="2347" spans="1:33" ht="15" hidden="1">
      <c r="A2347" s="76" t="s">
        <v>7130</v>
      </c>
      <c r="B2347" s="39" t="s">
        <v>119</v>
      </c>
      <c r="C2347" s="40" t="s">
        <v>3266</v>
      </c>
      <c r="D2347" s="40" t="s">
        <v>3242</v>
      </c>
      <c r="E2347" s="40" t="s">
        <v>2116</v>
      </c>
      <c r="F2347" s="40" t="s">
        <v>2117</v>
      </c>
      <c r="G2347" s="42" t="s">
        <v>2107</v>
      </c>
      <c r="H2347" s="48" t="s">
        <v>1972</v>
      </c>
      <c r="I2347" s="282">
        <v>27109</v>
      </c>
      <c r="J2347" s="281">
        <v>3169</v>
      </c>
      <c r="K2347" s="284">
        <v>32</v>
      </c>
      <c r="L2347" s="170">
        <v>1864.75</v>
      </c>
      <c r="M2347" s="24">
        <f t="shared" si="240"/>
        <v>1.1804197000000001E-3</v>
      </c>
      <c r="N2347" s="24">
        <f t="shared" si="241"/>
        <v>2.0060328999999999E-3</v>
      </c>
      <c r="O2347" s="44">
        <f t="shared" si="242"/>
        <v>4.8728099999999999E-5</v>
      </c>
      <c r="P2347" s="20">
        <f t="shared" si="243"/>
        <v>7309</v>
      </c>
      <c r="Q2347" s="150"/>
      <c r="R2347" s="150"/>
      <c r="S2347" s="150"/>
      <c r="T2347" s="406"/>
      <c r="U2347" s="415"/>
      <c r="V2347" s="304"/>
      <c r="W2347" s="371"/>
      <c r="X2347" s="306"/>
      <c r="Y2347" s="307"/>
      <c r="Z2347" s="311"/>
      <c r="AA2347" s="331"/>
      <c r="AB2347" s="304"/>
      <c r="AC2347" s="351"/>
      <c r="AD2347" s="351"/>
      <c r="AE2347" s="360"/>
      <c r="AF2347" s="361"/>
      <c r="AG2347" s="351"/>
    </row>
    <row r="2348" spans="1:33" ht="15" hidden="1">
      <c r="A2348" s="76" t="s">
        <v>7131</v>
      </c>
      <c r="B2348" s="39" t="s">
        <v>120</v>
      </c>
      <c r="C2348" s="40" t="s">
        <v>3266</v>
      </c>
      <c r="D2348" s="40" t="s">
        <v>3242</v>
      </c>
      <c r="E2348" s="40" t="s">
        <v>2115</v>
      </c>
      <c r="F2348" s="40" t="s">
        <v>2119</v>
      </c>
      <c r="G2348" s="42" t="s">
        <v>2108</v>
      </c>
      <c r="H2348" s="48" t="s">
        <v>1973</v>
      </c>
      <c r="I2348" s="282">
        <v>5950</v>
      </c>
      <c r="J2348" s="281">
        <v>870</v>
      </c>
      <c r="K2348" s="284">
        <v>102</v>
      </c>
      <c r="L2348" s="170">
        <v>2817.98</v>
      </c>
      <c r="M2348" s="24">
        <f t="shared" si="240"/>
        <v>1.7142857099999999E-2</v>
      </c>
      <c r="N2348" s="24">
        <f t="shared" si="241"/>
        <v>5.2925448E-3</v>
      </c>
      <c r="O2348" s="44">
        <f t="shared" si="242"/>
        <v>1.2856010000000001E-4</v>
      </c>
      <c r="P2348" s="20">
        <f t="shared" si="243"/>
        <v>19284</v>
      </c>
      <c r="Q2348" s="150"/>
      <c r="R2348" s="150"/>
      <c r="S2348" s="150"/>
      <c r="T2348" s="406"/>
      <c r="U2348" s="415"/>
      <c r="V2348" s="304"/>
      <c r="W2348" s="371"/>
      <c r="X2348" s="306"/>
      <c r="Y2348" s="307"/>
      <c r="Z2348" s="311"/>
      <c r="AA2348" s="331"/>
      <c r="AB2348" s="304"/>
      <c r="AC2348" s="351"/>
      <c r="AD2348" s="351"/>
      <c r="AE2348" s="360"/>
      <c r="AF2348" s="361"/>
      <c r="AG2348" s="351"/>
    </row>
    <row r="2349" spans="1:33" ht="15" hidden="1">
      <c r="A2349" s="76" t="s">
        <v>7132</v>
      </c>
      <c r="B2349" s="39" t="s">
        <v>121</v>
      </c>
      <c r="C2349" s="40" t="s">
        <v>3266</v>
      </c>
      <c r="D2349" s="40" t="s">
        <v>3242</v>
      </c>
      <c r="E2349" s="40" t="s">
        <v>2120</v>
      </c>
      <c r="F2349" s="40">
        <v>3</v>
      </c>
      <c r="G2349" s="42" t="s">
        <v>2109</v>
      </c>
      <c r="H2349" s="48" t="s">
        <v>2917</v>
      </c>
      <c r="I2349" s="282">
        <v>6192</v>
      </c>
      <c r="J2349" s="281">
        <v>864</v>
      </c>
      <c r="K2349" s="284">
        <v>63</v>
      </c>
      <c r="L2349" s="170">
        <v>1040.19</v>
      </c>
      <c r="M2349" s="24">
        <f t="shared" ref="M2349:M2382" si="244" xml:space="preserve"> ROUNDDOWN(K2349/I2349,10)</f>
        <v>1.01744186E-2</v>
      </c>
      <c r="N2349" s="24">
        <f t="shared" ref="N2349:N2382" si="245">ROUNDDOWN(J2349*M2349/L2349,10)</f>
        <v>8.4510499000000003E-3</v>
      </c>
      <c r="O2349" s="44">
        <f t="shared" ref="O2349:O2382" si="246">ROUNDDOWN(N2349/$N$2499,10)</f>
        <v>2.0528270000000001E-4</v>
      </c>
      <c r="P2349" s="20">
        <f t="shared" si="243"/>
        <v>30792</v>
      </c>
      <c r="Q2349" s="150"/>
      <c r="R2349" s="150"/>
      <c r="S2349" s="150"/>
      <c r="T2349" s="406"/>
      <c r="U2349" s="415"/>
      <c r="V2349" s="304"/>
      <c r="W2349" s="371"/>
      <c r="X2349" s="306"/>
      <c r="Y2349" s="307"/>
      <c r="Z2349" s="311"/>
      <c r="AA2349" s="331"/>
      <c r="AB2349" s="304"/>
      <c r="AC2349" s="351"/>
      <c r="AD2349" s="351"/>
      <c r="AE2349" s="360"/>
      <c r="AF2349" s="361"/>
      <c r="AG2349" s="351"/>
    </row>
    <row r="2350" spans="1:33" ht="15" hidden="1">
      <c r="A2350" s="76" t="s">
        <v>7133</v>
      </c>
      <c r="B2350" s="39" t="s">
        <v>122</v>
      </c>
      <c r="C2350" s="40" t="s">
        <v>3266</v>
      </c>
      <c r="D2350" s="40" t="s">
        <v>3242</v>
      </c>
      <c r="E2350" s="40" t="s">
        <v>2122</v>
      </c>
      <c r="F2350" s="40" t="s">
        <v>2119</v>
      </c>
      <c r="G2350" s="42" t="s">
        <v>2108</v>
      </c>
      <c r="H2350" s="48" t="s">
        <v>1974</v>
      </c>
      <c r="I2350" s="282">
        <v>5206</v>
      </c>
      <c r="J2350" s="281">
        <v>768</v>
      </c>
      <c r="K2350" s="284">
        <v>52</v>
      </c>
      <c r="L2350" s="170">
        <v>829.47</v>
      </c>
      <c r="M2350" s="24">
        <f t="shared" si="244"/>
        <v>9.9884747999999992E-3</v>
      </c>
      <c r="N2350" s="24">
        <f t="shared" si="245"/>
        <v>9.2482532000000006E-3</v>
      </c>
      <c r="O2350" s="44">
        <f t="shared" si="246"/>
        <v>2.2464739999999999E-4</v>
      </c>
      <c r="P2350" s="20">
        <f t="shared" si="243"/>
        <v>33697</v>
      </c>
      <c r="Q2350" s="150"/>
      <c r="R2350" s="150"/>
      <c r="S2350" s="150"/>
      <c r="T2350" s="406"/>
      <c r="U2350" s="415"/>
      <c r="V2350" s="304"/>
      <c r="W2350" s="371"/>
      <c r="X2350" s="306"/>
      <c r="Y2350" s="307"/>
      <c r="Z2350" s="311"/>
      <c r="AA2350" s="331"/>
      <c r="AB2350" s="304"/>
      <c r="AC2350" s="351"/>
      <c r="AD2350" s="351"/>
      <c r="AE2350" s="360"/>
      <c r="AF2350" s="361"/>
      <c r="AG2350" s="351"/>
    </row>
    <row r="2351" spans="1:33" ht="15" hidden="1">
      <c r="A2351" s="76" t="s">
        <v>7134</v>
      </c>
      <c r="B2351" s="39" t="s">
        <v>123</v>
      </c>
      <c r="C2351" s="40" t="s">
        <v>3266</v>
      </c>
      <c r="D2351" s="40" t="s">
        <v>3242</v>
      </c>
      <c r="E2351" s="40" t="s">
        <v>2124</v>
      </c>
      <c r="F2351" s="40" t="s">
        <v>2119</v>
      </c>
      <c r="G2351" s="42" t="s">
        <v>2108</v>
      </c>
      <c r="H2351" s="48" t="s">
        <v>1975</v>
      </c>
      <c r="I2351" s="282">
        <v>6535</v>
      </c>
      <c r="J2351" s="281">
        <v>971</v>
      </c>
      <c r="K2351" s="284">
        <v>112</v>
      </c>
      <c r="L2351" s="170">
        <v>1533.05</v>
      </c>
      <c r="M2351" s="24">
        <f t="shared" si="244"/>
        <v>1.7138484999999998E-2</v>
      </c>
      <c r="N2351" s="24">
        <f t="shared" si="245"/>
        <v>1.08551377E-2</v>
      </c>
      <c r="O2351" s="44">
        <f t="shared" si="246"/>
        <v>2.6367989999999999E-4</v>
      </c>
      <c r="P2351" s="20">
        <f t="shared" si="243"/>
        <v>39551</v>
      </c>
      <c r="Q2351" s="150"/>
      <c r="R2351" s="150"/>
      <c r="S2351" s="150"/>
      <c r="T2351" s="406"/>
      <c r="U2351" s="415"/>
      <c r="V2351" s="304"/>
      <c r="W2351" s="371"/>
      <c r="X2351" s="306"/>
      <c r="Y2351" s="307"/>
      <c r="Z2351" s="311"/>
      <c r="AA2351" s="331"/>
      <c r="AB2351" s="304"/>
      <c r="AC2351" s="351"/>
      <c r="AD2351" s="351"/>
      <c r="AE2351" s="360"/>
      <c r="AF2351" s="361"/>
      <c r="AG2351" s="351"/>
    </row>
    <row r="2352" spans="1:33" ht="15" hidden="1">
      <c r="A2352" s="76" t="s">
        <v>7135</v>
      </c>
      <c r="B2352" s="39" t="s">
        <v>124</v>
      </c>
      <c r="C2352" s="40" t="s">
        <v>3266</v>
      </c>
      <c r="D2352" s="40" t="s">
        <v>3242</v>
      </c>
      <c r="E2352" s="40" t="s">
        <v>2126</v>
      </c>
      <c r="F2352" s="40" t="s">
        <v>2119</v>
      </c>
      <c r="G2352" s="42" t="s">
        <v>2108</v>
      </c>
      <c r="H2352" s="48" t="s">
        <v>1976</v>
      </c>
      <c r="I2352" s="282">
        <v>4529</v>
      </c>
      <c r="J2352" s="281">
        <v>680</v>
      </c>
      <c r="K2352" s="284">
        <v>21</v>
      </c>
      <c r="L2352" s="170">
        <v>3464.11</v>
      </c>
      <c r="M2352" s="24">
        <f t="shared" si="244"/>
        <v>4.6367850999999996E-3</v>
      </c>
      <c r="N2352" s="24">
        <f t="shared" si="245"/>
        <v>9.1019440000000005E-4</v>
      </c>
      <c r="O2352" s="44">
        <f t="shared" si="246"/>
        <v>2.2109299999999999E-5</v>
      </c>
      <c r="P2352" s="20">
        <f t="shared" si="243"/>
        <v>3316</v>
      </c>
      <c r="Q2352" s="150"/>
      <c r="R2352" s="150"/>
      <c r="S2352" s="150"/>
      <c r="T2352" s="406"/>
      <c r="U2352" s="415"/>
      <c r="V2352" s="304"/>
      <c r="W2352" s="371"/>
      <c r="X2352" s="306"/>
      <c r="Y2352" s="307"/>
      <c r="Z2352" s="311"/>
      <c r="AA2352" s="331"/>
      <c r="AB2352" s="304"/>
      <c r="AC2352" s="351"/>
      <c r="AD2352" s="351"/>
      <c r="AE2352" s="360"/>
      <c r="AF2352" s="361"/>
      <c r="AG2352" s="351"/>
    </row>
    <row r="2353" spans="1:33" ht="15" hidden="1">
      <c r="A2353" s="76" t="s">
        <v>7136</v>
      </c>
      <c r="B2353" s="39" t="s">
        <v>125</v>
      </c>
      <c r="C2353" s="40" t="s">
        <v>3266</v>
      </c>
      <c r="D2353" s="40" t="s">
        <v>3242</v>
      </c>
      <c r="E2353" s="40" t="s">
        <v>2133</v>
      </c>
      <c r="F2353" s="40">
        <v>3</v>
      </c>
      <c r="G2353" s="42" t="s">
        <v>2109</v>
      </c>
      <c r="H2353" s="48" t="s">
        <v>1977</v>
      </c>
      <c r="I2353" s="282">
        <v>10594</v>
      </c>
      <c r="J2353" s="281">
        <v>1576</v>
      </c>
      <c r="K2353" s="284">
        <v>187</v>
      </c>
      <c r="L2353" s="170">
        <v>775.36</v>
      </c>
      <c r="M2353" s="24">
        <f t="shared" si="244"/>
        <v>1.7651500800000001E-2</v>
      </c>
      <c r="N2353" s="24">
        <f t="shared" si="245"/>
        <v>3.5878514799999997E-2</v>
      </c>
      <c r="O2353" s="44">
        <f t="shared" si="246"/>
        <v>8.7151779999999999E-4</v>
      </c>
      <c r="P2353" s="20">
        <f t="shared" si="243"/>
        <v>130727</v>
      </c>
      <c r="Q2353" s="150"/>
      <c r="R2353" s="150"/>
      <c r="S2353" s="150"/>
      <c r="T2353" s="406"/>
      <c r="U2353" s="415"/>
      <c r="V2353" s="304"/>
      <c r="W2353" s="371"/>
      <c r="X2353" s="306"/>
      <c r="Y2353" s="307"/>
      <c r="Z2353" s="311"/>
      <c r="AA2353" s="331"/>
      <c r="AB2353" s="304"/>
      <c r="AC2353" s="351"/>
      <c r="AD2353" s="351"/>
      <c r="AE2353" s="360"/>
      <c r="AF2353" s="361"/>
      <c r="AG2353" s="351"/>
    </row>
    <row r="2354" spans="1:33" ht="15" hidden="1">
      <c r="A2354" s="76" t="s">
        <v>7137</v>
      </c>
      <c r="B2354" s="39" t="s">
        <v>126</v>
      </c>
      <c r="C2354" s="40" t="s">
        <v>3266</v>
      </c>
      <c r="D2354" s="40" t="s">
        <v>3242</v>
      </c>
      <c r="E2354" s="40" t="s">
        <v>2157</v>
      </c>
      <c r="F2354" s="40" t="s">
        <v>2119</v>
      </c>
      <c r="G2354" s="42" t="s">
        <v>2108</v>
      </c>
      <c r="H2354" s="48" t="s">
        <v>1972</v>
      </c>
      <c r="I2354" s="282">
        <v>9874</v>
      </c>
      <c r="J2354" s="281">
        <v>1665</v>
      </c>
      <c r="K2354" s="284">
        <v>114</v>
      </c>
      <c r="L2354" s="170">
        <v>1494.18</v>
      </c>
      <c r="M2354" s="24">
        <f t="shared" si="244"/>
        <v>1.1545472899999999E-2</v>
      </c>
      <c r="N2354" s="24">
        <f t="shared" si="245"/>
        <v>1.2865392599999999E-2</v>
      </c>
      <c r="O2354" s="44">
        <f t="shared" si="246"/>
        <v>3.1251059999999999E-4</v>
      </c>
      <c r="P2354" s="20">
        <f t="shared" si="243"/>
        <v>46876</v>
      </c>
      <c r="Q2354" s="150"/>
      <c r="R2354" s="150"/>
      <c r="S2354" s="150"/>
      <c r="T2354" s="406"/>
      <c r="U2354" s="415"/>
      <c r="V2354" s="304"/>
      <c r="W2354" s="371"/>
      <c r="X2354" s="306"/>
      <c r="Y2354" s="307"/>
      <c r="Z2354" s="311"/>
      <c r="AA2354" s="331"/>
      <c r="AB2354" s="304"/>
      <c r="AC2354" s="351"/>
      <c r="AD2354" s="351"/>
      <c r="AE2354" s="360"/>
      <c r="AF2354" s="361"/>
      <c r="AG2354" s="351"/>
    </row>
    <row r="2355" spans="1:33" ht="15" hidden="1">
      <c r="A2355" s="76" t="s">
        <v>7138</v>
      </c>
      <c r="B2355" s="39" t="s">
        <v>127</v>
      </c>
      <c r="C2355" s="40" t="s">
        <v>3266</v>
      </c>
      <c r="D2355" s="40" t="s">
        <v>3242</v>
      </c>
      <c r="E2355" s="40" t="s">
        <v>2159</v>
      </c>
      <c r="F2355" s="40" t="s">
        <v>2119</v>
      </c>
      <c r="G2355" s="42" t="s">
        <v>2108</v>
      </c>
      <c r="H2355" s="48" t="s">
        <v>1978</v>
      </c>
      <c r="I2355" s="282">
        <v>8112</v>
      </c>
      <c r="J2355" s="281">
        <v>1239</v>
      </c>
      <c r="K2355" s="284">
        <v>114</v>
      </c>
      <c r="L2355" s="170">
        <v>1207.31</v>
      </c>
      <c r="M2355" s="24">
        <f t="shared" si="244"/>
        <v>1.40532544E-2</v>
      </c>
      <c r="N2355" s="24">
        <f t="shared" si="245"/>
        <v>1.4422130300000001E-2</v>
      </c>
      <c r="O2355" s="44">
        <f t="shared" si="246"/>
        <v>3.5032500000000002E-4</v>
      </c>
      <c r="P2355" s="20">
        <f t="shared" si="243"/>
        <v>52548</v>
      </c>
      <c r="Q2355" s="150"/>
      <c r="R2355" s="150"/>
      <c r="S2355" s="150"/>
      <c r="T2355" s="406"/>
      <c r="U2355" s="415"/>
      <c r="V2355" s="304"/>
      <c r="W2355" s="371"/>
      <c r="X2355" s="306"/>
      <c r="Y2355" s="307"/>
      <c r="Z2355" s="311"/>
      <c r="AA2355" s="331"/>
      <c r="AB2355" s="304"/>
      <c r="AC2355" s="351"/>
      <c r="AD2355" s="351"/>
      <c r="AE2355" s="360"/>
      <c r="AF2355" s="361"/>
      <c r="AG2355" s="351"/>
    </row>
    <row r="2356" spans="1:33" ht="15" hidden="1">
      <c r="A2356" s="76" t="s">
        <v>7139</v>
      </c>
      <c r="B2356" s="39" t="s">
        <v>128</v>
      </c>
      <c r="C2356" s="40" t="s">
        <v>3266</v>
      </c>
      <c r="D2356" s="40" t="s">
        <v>3249</v>
      </c>
      <c r="E2356" s="40" t="s">
        <v>2116</v>
      </c>
      <c r="F2356" s="40" t="s">
        <v>2117</v>
      </c>
      <c r="G2356" s="42" t="s">
        <v>2107</v>
      </c>
      <c r="H2356" s="48" t="s">
        <v>1979</v>
      </c>
      <c r="I2356" s="282">
        <v>25648</v>
      </c>
      <c r="J2356" s="281">
        <v>3453</v>
      </c>
      <c r="K2356" s="284">
        <v>173</v>
      </c>
      <c r="L2356" s="170">
        <v>1495.22</v>
      </c>
      <c r="M2356" s="24">
        <f t="shared" si="244"/>
        <v>6.7451652999999997E-3</v>
      </c>
      <c r="N2356" s="24">
        <f t="shared" si="245"/>
        <v>1.55770092E-2</v>
      </c>
      <c r="O2356" s="44">
        <f t="shared" si="246"/>
        <v>3.7837800000000002E-4</v>
      </c>
      <c r="P2356" s="20">
        <f t="shared" si="243"/>
        <v>56756</v>
      </c>
      <c r="Q2356" s="150"/>
      <c r="R2356" s="150"/>
      <c r="S2356" s="150"/>
      <c r="T2356" s="406"/>
      <c r="U2356" s="415"/>
      <c r="V2356" s="304"/>
      <c r="W2356" s="371"/>
      <c r="X2356" s="306"/>
      <c r="Y2356" s="307"/>
      <c r="Z2356" s="311"/>
      <c r="AA2356" s="331"/>
      <c r="AB2356" s="304"/>
      <c r="AC2356" s="351"/>
      <c r="AD2356" s="351"/>
      <c r="AE2356" s="360"/>
      <c r="AF2356" s="361"/>
      <c r="AG2356" s="351"/>
    </row>
    <row r="2357" spans="1:33" ht="15" hidden="1">
      <c r="A2357" s="76" t="s">
        <v>7140</v>
      </c>
      <c r="B2357" s="39" t="s">
        <v>129</v>
      </c>
      <c r="C2357" s="40" t="s">
        <v>3266</v>
      </c>
      <c r="D2357" s="40" t="s">
        <v>3249</v>
      </c>
      <c r="E2357" s="40" t="s">
        <v>2115</v>
      </c>
      <c r="F2357" s="40" t="s">
        <v>2119</v>
      </c>
      <c r="G2357" s="42" t="s">
        <v>2108</v>
      </c>
      <c r="H2357" s="43" t="s">
        <v>1980</v>
      </c>
      <c r="I2357" s="282">
        <v>5402</v>
      </c>
      <c r="J2357" s="281">
        <v>849</v>
      </c>
      <c r="K2357" s="284">
        <v>95</v>
      </c>
      <c r="L2357" s="170">
        <v>1104.42</v>
      </c>
      <c r="M2357" s="24">
        <f t="shared" si="244"/>
        <v>1.75860792E-2</v>
      </c>
      <c r="N2357" s="24">
        <f t="shared" si="245"/>
        <v>1.3518934099999999E-2</v>
      </c>
      <c r="O2357" s="44">
        <f t="shared" si="246"/>
        <v>3.2838570000000002E-4</v>
      </c>
      <c r="P2357" s="20">
        <f t="shared" si="243"/>
        <v>49257</v>
      </c>
      <c r="Q2357" s="150"/>
      <c r="R2357" s="150"/>
      <c r="S2357" s="150"/>
      <c r="T2357" s="406"/>
      <c r="U2357" s="415"/>
      <c r="V2357" s="304"/>
      <c r="W2357" s="371"/>
      <c r="X2357" s="306"/>
      <c r="Y2357" s="307"/>
      <c r="Z2357" s="311"/>
      <c r="AA2357" s="331"/>
      <c r="AB2357" s="304"/>
      <c r="AC2357" s="351"/>
      <c r="AD2357" s="351"/>
      <c r="AE2357" s="360"/>
      <c r="AF2357" s="361"/>
      <c r="AG2357" s="351"/>
    </row>
    <row r="2358" spans="1:33" ht="15" hidden="1">
      <c r="A2358" s="76" t="s">
        <v>7141</v>
      </c>
      <c r="B2358" s="39" t="s">
        <v>130</v>
      </c>
      <c r="C2358" s="40" t="s">
        <v>3266</v>
      </c>
      <c r="D2358" s="40" t="s">
        <v>3249</v>
      </c>
      <c r="E2358" s="40" t="s">
        <v>2120</v>
      </c>
      <c r="F2358" s="40">
        <v>3</v>
      </c>
      <c r="G2358" s="42" t="s">
        <v>2109</v>
      </c>
      <c r="H2358" s="43" t="s">
        <v>1981</v>
      </c>
      <c r="I2358" s="282">
        <v>8337</v>
      </c>
      <c r="J2358" s="281">
        <v>1389</v>
      </c>
      <c r="K2358" s="284">
        <v>161</v>
      </c>
      <c r="L2358" s="170">
        <v>2300.66</v>
      </c>
      <c r="M2358" s="24">
        <f t="shared" si="244"/>
        <v>1.9311502899999999E-2</v>
      </c>
      <c r="N2358" s="24">
        <f t="shared" si="245"/>
        <v>1.1659122799999999E-2</v>
      </c>
      <c r="O2358" s="44">
        <f t="shared" si="246"/>
        <v>2.8320940000000001E-4</v>
      </c>
      <c r="P2358" s="20">
        <f t="shared" si="243"/>
        <v>42481</v>
      </c>
      <c r="Q2358" s="150"/>
      <c r="R2358" s="150"/>
      <c r="S2358" s="150"/>
      <c r="T2358" s="406"/>
      <c r="U2358" s="415"/>
      <c r="V2358" s="304"/>
      <c r="W2358" s="371"/>
      <c r="X2358" s="306"/>
      <c r="Y2358" s="307"/>
      <c r="Z2358" s="311"/>
      <c r="AA2358" s="331"/>
      <c r="AB2358" s="304"/>
      <c r="AC2358" s="351"/>
      <c r="AD2358" s="351"/>
      <c r="AE2358" s="360"/>
      <c r="AF2358" s="361"/>
      <c r="AG2358" s="351"/>
    </row>
    <row r="2359" spans="1:33" ht="15" hidden="1">
      <c r="A2359" s="76" t="s">
        <v>7142</v>
      </c>
      <c r="B2359" s="39" t="s">
        <v>131</v>
      </c>
      <c r="C2359" s="40" t="s">
        <v>3266</v>
      </c>
      <c r="D2359" s="40" t="s">
        <v>3249</v>
      </c>
      <c r="E2359" s="40" t="s">
        <v>2122</v>
      </c>
      <c r="F2359" s="40" t="s">
        <v>2119</v>
      </c>
      <c r="G2359" s="42" t="s">
        <v>2108</v>
      </c>
      <c r="H2359" s="43" t="s">
        <v>1982</v>
      </c>
      <c r="I2359" s="282">
        <v>5999</v>
      </c>
      <c r="J2359" s="281">
        <v>949</v>
      </c>
      <c r="K2359" s="284">
        <v>136</v>
      </c>
      <c r="L2359" s="170">
        <v>1446.82</v>
      </c>
      <c r="M2359" s="24">
        <f t="shared" si="244"/>
        <v>2.2670445000000001E-2</v>
      </c>
      <c r="N2359" s="24">
        <f t="shared" si="245"/>
        <v>1.48700268E-2</v>
      </c>
      <c r="O2359" s="44">
        <f t="shared" si="246"/>
        <v>3.6120480000000001E-4</v>
      </c>
      <c r="P2359" s="20">
        <f t="shared" si="243"/>
        <v>54180</v>
      </c>
      <c r="Q2359" s="150"/>
      <c r="R2359" s="150"/>
      <c r="S2359" s="150"/>
      <c r="T2359" s="406"/>
      <c r="U2359" s="415"/>
      <c r="V2359" s="304"/>
      <c r="W2359" s="371"/>
      <c r="X2359" s="306"/>
      <c r="Y2359" s="307"/>
      <c r="Z2359" s="311"/>
      <c r="AA2359" s="331"/>
      <c r="AB2359" s="304"/>
      <c r="AC2359" s="351"/>
      <c r="AD2359" s="351"/>
      <c r="AE2359" s="360"/>
      <c r="AF2359" s="361"/>
      <c r="AG2359" s="351"/>
    </row>
    <row r="2360" spans="1:33" ht="15" hidden="1">
      <c r="A2360" s="76" t="s">
        <v>7143</v>
      </c>
      <c r="B2360" s="39" t="s">
        <v>132</v>
      </c>
      <c r="C2360" s="40" t="s">
        <v>3266</v>
      </c>
      <c r="D2360" s="40" t="s">
        <v>3249</v>
      </c>
      <c r="E2360" s="40" t="s">
        <v>2124</v>
      </c>
      <c r="F2360" s="40">
        <v>3</v>
      </c>
      <c r="G2360" s="42" t="s">
        <v>2109</v>
      </c>
      <c r="H2360" s="43" t="s">
        <v>1983</v>
      </c>
      <c r="I2360" s="282">
        <v>9659</v>
      </c>
      <c r="J2360" s="281">
        <v>1463</v>
      </c>
      <c r="K2360" s="284">
        <v>110</v>
      </c>
      <c r="L2360" s="170">
        <v>1911.46</v>
      </c>
      <c r="M2360" s="24">
        <f t="shared" si="244"/>
        <v>1.1388342399999999E-2</v>
      </c>
      <c r="N2360" s="24">
        <f t="shared" si="245"/>
        <v>8.7164496000000004E-3</v>
      </c>
      <c r="O2360" s="44">
        <f t="shared" si="246"/>
        <v>2.117295E-4</v>
      </c>
      <c r="P2360" s="20">
        <f t="shared" si="243"/>
        <v>31759</v>
      </c>
      <c r="Q2360" s="150"/>
      <c r="R2360" s="150"/>
      <c r="S2360" s="150"/>
      <c r="T2360" s="406"/>
      <c r="U2360" s="415"/>
      <c r="V2360" s="304"/>
      <c r="W2360" s="371"/>
      <c r="X2360" s="306"/>
      <c r="Y2360" s="307"/>
      <c r="Z2360" s="311"/>
      <c r="AA2360" s="331"/>
      <c r="AB2360" s="304"/>
      <c r="AC2360" s="351"/>
      <c r="AD2360" s="351"/>
      <c r="AE2360" s="360"/>
      <c r="AF2360" s="361"/>
      <c r="AG2360" s="351"/>
    </row>
    <row r="2361" spans="1:33" ht="15" hidden="1">
      <c r="A2361" s="76" t="s">
        <v>7144</v>
      </c>
      <c r="B2361" s="39" t="s">
        <v>133</v>
      </c>
      <c r="C2361" s="40" t="s">
        <v>3266</v>
      </c>
      <c r="D2361" s="40" t="s">
        <v>3249</v>
      </c>
      <c r="E2361" s="40" t="s">
        <v>2126</v>
      </c>
      <c r="F2361" s="40" t="s">
        <v>2119</v>
      </c>
      <c r="G2361" s="42" t="s">
        <v>2108</v>
      </c>
      <c r="H2361" s="43" t="s">
        <v>1984</v>
      </c>
      <c r="I2361" s="282">
        <v>3008</v>
      </c>
      <c r="J2361" s="281">
        <v>435</v>
      </c>
      <c r="K2361" s="284">
        <v>50</v>
      </c>
      <c r="L2361" s="170">
        <v>836.46</v>
      </c>
      <c r="M2361" s="24">
        <f t="shared" si="244"/>
        <v>1.6622340400000001E-2</v>
      </c>
      <c r="N2361" s="24">
        <f t="shared" si="245"/>
        <v>8.6444277000000003E-3</v>
      </c>
      <c r="O2361" s="44">
        <f t="shared" si="246"/>
        <v>2.0997999999999999E-4</v>
      </c>
      <c r="P2361" s="20">
        <f t="shared" si="243"/>
        <v>31497</v>
      </c>
      <c r="Q2361" s="150"/>
      <c r="R2361" s="158"/>
      <c r="S2361" s="150"/>
      <c r="T2361" s="406"/>
      <c r="U2361" s="415"/>
      <c r="V2361" s="304"/>
      <c r="W2361" s="371"/>
      <c r="X2361" s="306"/>
      <c r="Y2361" s="307"/>
      <c r="Z2361" s="311"/>
      <c r="AA2361" s="331"/>
      <c r="AB2361" s="304"/>
      <c r="AC2361" s="351"/>
      <c r="AD2361" s="351"/>
      <c r="AE2361" s="360"/>
      <c r="AF2361" s="361"/>
      <c r="AG2361" s="351"/>
    </row>
    <row r="2362" spans="1:33" ht="15" hidden="1">
      <c r="A2362" s="76" t="s">
        <v>7145</v>
      </c>
      <c r="B2362" s="39" t="s">
        <v>134</v>
      </c>
      <c r="C2362" s="40" t="s">
        <v>3266</v>
      </c>
      <c r="D2362" s="40" t="s">
        <v>3249</v>
      </c>
      <c r="E2362" s="40" t="s">
        <v>2133</v>
      </c>
      <c r="F2362" s="40" t="s">
        <v>2119</v>
      </c>
      <c r="G2362" s="42" t="s">
        <v>2108</v>
      </c>
      <c r="H2362" s="43" t="s">
        <v>1979</v>
      </c>
      <c r="I2362" s="282">
        <v>12221</v>
      </c>
      <c r="J2362" s="281">
        <v>2012</v>
      </c>
      <c r="K2362" s="284">
        <v>91</v>
      </c>
      <c r="L2362" s="170">
        <v>1137.3599999999999</v>
      </c>
      <c r="M2362" s="24">
        <f t="shared" si="244"/>
        <v>7.4461991000000002E-3</v>
      </c>
      <c r="N2362" s="24">
        <f t="shared" si="245"/>
        <v>1.31723927E-2</v>
      </c>
      <c r="O2362" s="44">
        <f t="shared" si="246"/>
        <v>3.1996789999999998E-4</v>
      </c>
      <c r="P2362" s="20">
        <f t="shared" si="243"/>
        <v>47995</v>
      </c>
      <c r="Q2362" s="150"/>
      <c r="R2362" s="150"/>
      <c r="S2362" s="150"/>
      <c r="T2362" s="406"/>
      <c r="U2362" s="415"/>
      <c r="V2362" s="304"/>
      <c r="W2362" s="371"/>
      <c r="X2362" s="306"/>
      <c r="Y2362" s="307"/>
      <c r="Z2362" s="311"/>
      <c r="AA2362" s="331"/>
      <c r="AB2362" s="304"/>
      <c r="AC2362" s="351"/>
      <c r="AD2362" s="351"/>
      <c r="AE2362" s="360"/>
      <c r="AF2362" s="361"/>
      <c r="AG2362" s="351"/>
    </row>
    <row r="2363" spans="1:33" ht="15" hidden="1">
      <c r="A2363" s="76" t="s">
        <v>7146</v>
      </c>
      <c r="B2363" s="39" t="s">
        <v>135</v>
      </c>
      <c r="C2363" s="40" t="s">
        <v>3266</v>
      </c>
      <c r="D2363" s="40" t="s">
        <v>3257</v>
      </c>
      <c r="E2363" s="40" t="s">
        <v>2116</v>
      </c>
      <c r="F2363" s="40" t="s">
        <v>2119</v>
      </c>
      <c r="G2363" s="42" t="s">
        <v>2108</v>
      </c>
      <c r="H2363" s="43" t="s">
        <v>1985</v>
      </c>
      <c r="I2363" s="282">
        <v>14124</v>
      </c>
      <c r="J2363" s="281">
        <v>2195</v>
      </c>
      <c r="K2363" s="284">
        <v>66</v>
      </c>
      <c r="L2363" s="170">
        <v>1133.92</v>
      </c>
      <c r="M2363" s="24">
        <f t="shared" si="244"/>
        <v>4.6728971000000001E-3</v>
      </c>
      <c r="N2363" s="24">
        <f t="shared" si="245"/>
        <v>9.0456197000000002E-3</v>
      </c>
      <c r="O2363" s="44">
        <f t="shared" si="246"/>
        <v>2.1972530000000001E-4</v>
      </c>
      <c r="P2363" s="20">
        <f t="shared" si="243"/>
        <v>32958</v>
      </c>
      <c r="Q2363" s="150"/>
      <c r="R2363" s="150"/>
      <c r="S2363" s="150"/>
      <c r="T2363" s="406"/>
      <c r="U2363" s="415"/>
      <c r="V2363" s="304"/>
      <c r="W2363" s="371"/>
      <c r="X2363" s="306"/>
      <c r="Y2363" s="307"/>
      <c r="Z2363" s="311"/>
      <c r="AA2363" s="331"/>
      <c r="AB2363" s="304"/>
      <c r="AC2363" s="351"/>
      <c r="AD2363" s="351"/>
      <c r="AE2363" s="360"/>
      <c r="AF2363" s="361"/>
      <c r="AG2363" s="351"/>
    </row>
    <row r="2364" spans="1:33" ht="15" hidden="1">
      <c r="A2364" s="76" t="s">
        <v>7147</v>
      </c>
      <c r="B2364" s="39" t="s">
        <v>136</v>
      </c>
      <c r="C2364" s="40" t="s">
        <v>3266</v>
      </c>
      <c r="D2364" s="40" t="s">
        <v>3257</v>
      </c>
      <c r="E2364" s="40" t="s">
        <v>2115</v>
      </c>
      <c r="F2364" s="40" t="s">
        <v>2119</v>
      </c>
      <c r="G2364" s="42" t="s">
        <v>2108</v>
      </c>
      <c r="H2364" s="43" t="s">
        <v>1986</v>
      </c>
      <c r="I2364" s="282">
        <v>12706</v>
      </c>
      <c r="J2364" s="281">
        <v>2038</v>
      </c>
      <c r="K2364" s="284">
        <v>60</v>
      </c>
      <c r="L2364" s="170">
        <v>1528.16</v>
      </c>
      <c r="M2364" s="24">
        <f t="shared" si="244"/>
        <v>4.7221783999999998E-3</v>
      </c>
      <c r="N2364" s="24">
        <f t="shared" si="245"/>
        <v>6.2976387000000002E-3</v>
      </c>
      <c r="O2364" s="44">
        <f t="shared" si="246"/>
        <v>1.5297459999999999E-4</v>
      </c>
      <c r="P2364" s="20">
        <f t="shared" si="243"/>
        <v>22946</v>
      </c>
      <c r="Q2364" s="150"/>
      <c r="R2364" s="150"/>
      <c r="S2364" s="150"/>
      <c r="T2364" s="406"/>
      <c r="U2364" s="415"/>
      <c r="V2364" s="304"/>
      <c r="W2364" s="371"/>
      <c r="X2364" s="306"/>
      <c r="Y2364" s="307"/>
      <c r="Z2364" s="311"/>
      <c r="AA2364" s="331"/>
      <c r="AB2364" s="304"/>
      <c r="AC2364" s="351"/>
      <c r="AD2364" s="351"/>
      <c r="AE2364" s="360"/>
      <c r="AF2364" s="361"/>
      <c r="AG2364" s="351"/>
    </row>
    <row r="2365" spans="1:33" ht="15" hidden="1">
      <c r="A2365" s="76" t="s">
        <v>7148</v>
      </c>
      <c r="B2365" s="39" t="s">
        <v>137</v>
      </c>
      <c r="C2365" s="40" t="s">
        <v>3266</v>
      </c>
      <c r="D2365" s="40" t="s">
        <v>3257</v>
      </c>
      <c r="E2365" s="40" t="s">
        <v>2120</v>
      </c>
      <c r="F2365" s="40">
        <v>3</v>
      </c>
      <c r="G2365" s="42" t="s">
        <v>2109</v>
      </c>
      <c r="H2365" s="43" t="s">
        <v>1987</v>
      </c>
      <c r="I2365" s="282">
        <v>30496</v>
      </c>
      <c r="J2365" s="281">
        <v>4357</v>
      </c>
      <c r="K2365" s="284">
        <v>157</v>
      </c>
      <c r="L2365" s="170">
        <v>1733.67</v>
      </c>
      <c r="M2365" s="24">
        <f t="shared" si="244"/>
        <v>5.1482161000000002E-3</v>
      </c>
      <c r="N2365" s="24">
        <f t="shared" si="245"/>
        <v>1.2938320099999999E-2</v>
      </c>
      <c r="O2365" s="44">
        <f t="shared" si="246"/>
        <v>3.1428210000000002E-4</v>
      </c>
      <c r="P2365" s="20">
        <f t="shared" si="243"/>
        <v>47142</v>
      </c>
      <c r="Q2365" s="150"/>
      <c r="R2365" s="150"/>
      <c r="S2365" s="150"/>
      <c r="T2365" s="406"/>
      <c r="U2365" s="415"/>
      <c r="V2365" s="304"/>
      <c r="W2365" s="371"/>
      <c r="X2365" s="306"/>
      <c r="Y2365" s="307"/>
      <c r="Z2365" s="311"/>
      <c r="AA2365" s="331"/>
      <c r="AB2365" s="304"/>
      <c r="AC2365" s="351"/>
      <c r="AD2365" s="351"/>
      <c r="AE2365" s="360"/>
      <c r="AF2365" s="361"/>
      <c r="AG2365" s="351"/>
    </row>
    <row r="2366" spans="1:33" ht="15" hidden="1">
      <c r="A2366" s="76" t="s">
        <v>7149</v>
      </c>
      <c r="B2366" s="39" t="s">
        <v>138</v>
      </c>
      <c r="C2366" s="40" t="s">
        <v>3266</v>
      </c>
      <c r="D2366" s="40" t="s">
        <v>3266</v>
      </c>
      <c r="E2366" s="40" t="s">
        <v>2116</v>
      </c>
      <c r="F2366" s="40" t="s">
        <v>2119</v>
      </c>
      <c r="G2366" s="42" t="s">
        <v>2108</v>
      </c>
      <c r="H2366" s="43" t="s">
        <v>1988</v>
      </c>
      <c r="I2366" s="282">
        <v>6045</v>
      </c>
      <c r="J2366" s="281">
        <v>935</v>
      </c>
      <c r="K2366" s="284">
        <v>54</v>
      </c>
      <c r="L2366" s="170">
        <v>1096.97</v>
      </c>
      <c r="M2366" s="24">
        <f t="shared" si="244"/>
        <v>8.9330024000000008E-3</v>
      </c>
      <c r="N2366" s="24">
        <f t="shared" si="245"/>
        <v>7.6140252E-3</v>
      </c>
      <c r="O2366" s="44">
        <f t="shared" si="246"/>
        <v>1.8495069999999999E-4</v>
      </c>
      <c r="P2366" s="20">
        <f t="shared" si="243"/>
        <v>27742</v>
      </c>
      <c r="Q2366" s="150"/>
      <c r="R2366" s="150"/>
      <c r="S2366" s="150"/>
      <c r="T2366" s="406"/>
      <c r="U2366" s="415"/>
      <c r="V2366" s="304"/>
      <c r="W2366" s="371"/>
      <c r="X2366" s="306"/>
      <c r="Y2366" s="307"/>
      <c r="Z2366" s="311"/>
      <c r="AA2366" s="331"/>
      <c r="AB2366" s="304"/>
      <c r="AC2366" s="351"/>
      <c r="AD2366" s="351"/>
      <c r="AE2366" s="360"/>
      <c r="AF2366" s="361"/>
      <c r="AG2366" s="351"/>
    </row>
    <row r="2367" spans="1:33" ht="15" hidden="1">
      <c r="A2367" s="76" t="s">
        <v>7150</v>
      </c>
      <c r="B2367" s="39" t="s">
        <v>139</v>
      </c>
      <c r="C2367" s="40" t="s">
        <v>3266</v>
      </c>
      <c r="D2367" s="40" t="s">
        <v>3266</v>
      </c>
      <c r="E2367" s="40" t="s">
        <v>2115</v>
      </c>
      <c r="F2367" s="40">
        <v>3</v>
      </c>
      <c r="G2367" s="42" t="s">
        <v>2109</v>
      </c>
      <c r="H2367" s="43" t="s">
        <v>1989</v>
      </c>
      <c r="I2367" s="282">
        <v>10286</v>
      </c>
      <c r="J2367" s="281">
        <v>1431</v>
      </c>
      <c r="K2367" s="284">
        <v>126</v>
      </c>
      <c r="L2367" s="170">
        <v>1239.32</v>
      </c>
      <c r="M2367" s="24">
        <f t="shared" si="244"/>
        <v>1.22496597E-2</v>
      </c>
      <c r="N2367" s="24">
        <f t="shared" si="245"/>
        <v>1.41442589E-2</v>
      </c>
      <c r="O2367" s="44">
        <f t="shared" si="246"/>
        <v>3.4357529999999998E-4</v>
      </c>
      <c r="P2367" s="20">
        <f t="shared" si="243"/>
        <v>51536</v>
      </c>
      <c r="Q2367" s="150"/>
      <c r="R2367" s="150"/>
      <c r="S2367" s="150"/>
      <c r="T2367" s="406"/>
      <c r="U2367" s="415"/>
      <c r="V2367" s="304"/>
      <c r="W2367" s="371"/>
      <c r="X2367" s="306"/>
      <c r="Y2367" s="307"/>
      <c r="Z2367" s="311"/>
      <c r="AA2367" s="331"/>
      <c r="AB2367" s="304"/>
      <c r="AC2367" s="351"/>
      <c r="AD2367" s="351"/>
      <c r="AE2367" s="360"/>
      <c r="AF2367" s="361"/>
      <c r="AG2367" s="351"/>
    </row>
    <row r="2368" spans="1:33" ht="15" hidden="1">
      <c r="A2368" s="76" t="s">
        <v>7151</v>
      </c>
      <c r="B2368" s="39" t="s">
        <v>140</v>
      </c>
      <c r="C2368" s="40" t="s">
        <v>3266</v>
      </c>
      <c r="D2368" s="40" t="s">
        <v>3266</v>
      </c>
      <c r="E2368" s="40" t="s">
        <v>2120</v>
      </c>
      <c r="F2368" s="40">
        <v>3</v>
      </c>
      <c r="G2368" s="42" t="s">
        <v>2109</v>
      </c>
      <c r="H2368" s="43" t="s">
        <v>1990</v>
      </c>
      <c r="I2368" s="282">
        <v>7515</v>
      </c>
      <c r="J2368" s="281">
        <v>1138</v>
      </c>
      <c r="K2368" s="284">
        <v>36</v>
      </c>
      <c r="L2368" s="170">
        <v>1959.17</v>
      </c>
      <c r="M2368" s="24">
        <f t="shared" si="244"/>
        <v>4.7904191000000002E-3</v>
      </c>
      <c r="N2368" s="24">
        <f t="shared" si="245"/>
        <v>2.7825543000000001E-3</v>
      </c>
      <c r="O2368" s="44">
        <f t="shared" si="246"/>
        <v>6.7590399999999996E-5</v>
      </c>
      <c r="P2368" s="20">
        <f t="shared" si="243"/>
        <v>10138</v>
      </c>
      <c r="Q2368" s="150"/>
      <c r="R2368" s="150"/>
      <c r="S2368" s="150"/>
      <c r="T2368" s="406"/>
      <c r="U2368" s="415"/>
      <c r="V2368" s="304"/>
      <c r="W2368" s="371"/>
      <c r="X2368" s="306"/>
      <c r="Y2368" s="307"/>
      <c r="Z2368" s="311"/>
      <c r="AA2368" s="331"/>
      <c r="AB2368" s="304"/>
      <c r="AC2368" s="351"/>
      <c r="AD2368" s="351"/>
      <c r="AE2368" s="360"/>
      <c r="AF2368" s="361"/>
      <c r="AG2368" s="351"/>
    </row>
    <row r="2369" spans="1:33" ht="15" hidden="1">
      <c r="A2369" s="76" t="s">
        <v>7152</v>
      </c>
      <c r="B2369" s="39" t="s">
        <v>141</v>
      </c>
      <c r="C2369" s="40" t="s">
        <v>3266</v>
      </c>
      <c r="D2369" s="40" t="s">
        <v>3266</v>
      </c>
      <c r="E2369" s="40" t="s">
        <v>2122</v>
      </c>
      <c r="F2369" s="40">
        <v>3</v>
      </c>
      <c r="G2369" s="42" t="s">
        <v>2109</v>
      </c>
      <c r="H2369" s="43" t="s">
        <v>1991</v>
      </c>
      <c r="I2369" s="282">
        <v>7026</v>
      </c>
      <c r="J2369" s="281">
        <v>992</v>
      </c>
      <c r="K2369" s="284">
        <v>119</v>
      </c>
      <c r="L2369" s="170">
        <v>977.68</v>
      </c>
      <c r="M2369" s="24">
        <f t="shared" si="244"/>
        <v>1.6937090799999999E-2</v>
      </c>
      <c r="N2369" s="24">
        <f t="shared" si="245"/>
        <v>1.7185167000000001E-2</v>
      </c>
      <c r="O2369" s="44">
        <f t="shared" si="246"/>
        <v>4.1744139999999998E-4</v>
      </c>
      <c r="P2369" s="20">
        <f t="shared" si="243"/>
        <v>62616</v>
      </c>
      <c r="Q2369" s="150"/>
      <c r="R2369" s="150"/>
      <c r="S2369" s="150"/>
      <c r="T2369" s="406"/>
      <c r="U2369" s="415"/>
      <c r="V2369" s="304"/>
      <c r="W2369" s="371"/>
      <c r="X2369" s="306"/>
      <c r="Y2369" s="307"/>
      <c r="Z2369" s="311"/>
      <c r="AA2369" s="331"/>
      <c r="AB2369" s="304"/>
      <c r="AC2369" s="351"/>
      <c r="AD2369" s="351"/>
      <c r="AE2369" s="360"/>
      <c r="AF2369" s="361"/>
      <c r="AG2369" s="351"/>
    </row>
    <row r="2370" spans="1:33" ht="15" hidden="1">
      <c r="A2370" s="76" t="s">
        <v>7153</v>
      </c>
      <c r="B2370" s="39" t="s">
        <v>142</v>
      </c>
      <c r="C2370" s="40" t="s">
        <v>3266</v>
      </c>
      <c r="D2370" s="40" t="s">
        <v>3266</v>
      </c>
      <c r="E2370" s="40" t="s">
        <v>2124</v>
      </c>
      <c r="F2370" s="40">
        <v>3</v>
      </c>
      <c r="G2370" s="42" t="s">
        <v>2109</v>
      </c>
      <c r="H2370" s="43" t="s">
        <v>1992</v>
      </c>
      <c r="I2370" s="282">
        <v>46795</v>
      </c>
      <c r="J2370" s="281">
        <v>6694</v>
      </c>
      <c r="K2370" s="284">
        <v>180</v>
      </c>
      <c r="L2370" s="170">
        <v>2247.81</v>
      </c>
      <c r="M2370" s="24">
        <f t="shared" si="244"/>
        <v>3.8465648000000001E-3</v>
      </c>
      <c r="N2370" s="24">
        <f t="shared" si="245"/>
        <v>1.14551073E-2</v>
      </c>
      <c r="O2370" s="44">
        <f t="shared" si="246"/>
        <v>2.7825369999999997E-4</v>
      </c>
      <c r="P2370" s="20">
        <f t="shared" si="243"/>
        <v>41738</v>
      </c>
      <c r="Q2370" s="150"/>
      <c r="R2370" s="150"/>
      <c r="S2370" s="150"/>
      <c r="T2370" s="406"/>
      <c r="U2370" s="415"/>
      <c r="V2370" s="304"/>
      <c r="W2370" s="371"/>
      <c r="X2370" s="306"/>
      <c r="Y2370" s="307"/>
      <c r="Z2370" s="311"/>
      <c r="AA2370" s="331"/>
      <c r="AB2370" s="304"/>
      <c r="AC2370" s="351"/>
      <c r="AD2370" s="351"/>
      <c r="AE2370" s="360"/>
      <c r="AF2370" s="361"/>
      <c r="AG2370" s="351"/>
    </row>
    <row r="2371" spans="1:33" ht="15" hidden="1">
      <c r="A2371" s="76" t="s">
        <v>7154</v>
      </c>
      <c r="B2371" s="39" t="s">
        <v>143</v>
      </c>
      <c r="C2371" s="40" t="s">
        <v>3266</v>
      </c>
      <c r="D2371" s="40" t="s">
        <v>1993</v>
      </c>
      <c r="E2371" s="40" t="s">
        <v>2116</v>
      </c>
      <c r="F2371" s="40" t="s">
        <v>2117</v>
      </c>
      <c r="G2371" s="42" t="s">
        <v>2107</v>
      </c>
      <c r="H2371" s="43" t="s">
        <v>1994</v>
      </c>
      <c r="I2371" s="282">
        <v>18446</v>
      </c>
      <c r="J2371" s="281">
        <v>2337</v>
      </c>
      <c r="K2371" s="284">
        <v>105</v>
      </c>
      <c r="L2371" s="170">
        <v>1559.32</v>
      </c>
      <c r="M2371" s="24">
        <f t="shared" si="244"/>
        <v>5.6922910000000004E-3</v>
      </c>
      <c r="N2371" s="24">
        <f t="shared" si="245"/>
        <v>8.5312084999999999E-3</v>
      </c>
      <c r="O2371" s="44">
        <f t="shared" si="246"/>
        <v>2.0722979999999999E-4</v>
      </c>
      <c r="P2371" s="20">
        <f t="shared" si="243"/>
        <v>31084</v>
      </c>
      <c r="Q2371" s="150"/>
      <c r="R2371" s="150"/>
      <c r="S2371" s="150"/>
      <c r="T2371" s="406"/>
      <c r="U2371" s="415"/>
      <c r="V2371" s="304"/>
      <c r="W2371" s="371"/>
      <c r="X2371" s="306"/>
      <c r="Y2371" s="307"/>
      <c r="Z2371" s="311"/>
      <c r="AA2371" s="331"/>
      <c r="AB2371" s="304"/>
      <c r="AC2371" s="351"/>
      <c r="AD2371" s="351"/>
      <c r="AE2371" s="360"/>
      <c r="AF2371" s="361"/>
      <c r="AG2371" s="351"/>
    </row>
    <row r="2372" spans="1:33" ht="15" hidden="1">
      <c r="A2372" s="76" t="s">
        <v>7155</v>
      </c>
      <c r="B2372" s="39" t="s">
        <v>144</v>
      </c>
      <c r="C2372" s="40" t="s">
        <v>3266</v>
      </c>
      <c r="D2372" s="40" t="s">
        <v>1993</v>
      </c>
      <c r="E2372" s="40" t="s">
        <v>2115</v>
      </c>
      <c r="F2372" s="40">
        <v>3</v>
      </c>
      <c r="G2372" s="42" t="s">
        <v>2109</v>
      </c>
      <c r="H2372" s="43" t="s">
        <v>1995</v>
      </c>
      <c r="I2372" s="282">
        <v>11516</v>
      </c>
      <c r="J2372" s="281">
        <v>1635</v>
      </c>
      <c r="K2372" s="284">
        <v>152</v>
      </c>
      <c r="L2372" s="170">
        <v>1295.31</v>
      </c>
      <c r="M2372" s="24">
        <f t="shared" si="244"/>
        <v>1.31990274E-2</v>
      </c>
      <c r="N2372" s="24">
        <f t="shared" si="245"/>
        <v>1.66604209E-2</v>
      </c>
      <c r="O2372" s="44">
        <f t="shared" si="246"/>
        <v>4.0469490000000002E-4</v>
      </c>
      <c r="P2372" s="20">
        <f t="shared" si="243"/>
        <v>60704</v>
      </c>
      <c r="Q2372" s="150"/>
      <c r="R2372" s="150"/>
      <c r="S2372" s="150"/>
      <c r="T2372" s="406"/>
      <c r="U2372" s="415"/>
      <c r="V2372" s="304"/>
      <c r="W2372" s="371"/>
      <c r="X2372" s="306"/>
      <c r="Y2372" s="307"/>
      <c r="Z2372" s="311"/>
      <c r="AA2372" s="331"/>
      <c r="AB2372" s="304"/>
      <c r="AC2372" s="351"/>
      <c r="AD2372" s="351"/>
      <c r="AE2372" s="360"/>
      <c r="AF2372" s="361"/>
      <c r="AG2372" s="351"/>
    </row>
    <row r="2373" spans="1:33" ht="15" hidden="1">
      <c r="A2373" s="76" t="s">
        <v>7156</v>
      </c>
      <c r="B2373" s="39" t="s">
        <v>145</v>
      </c>
      <c r="C2373" s="40" t="s">
        <v>3266</v>
      </c>
      <c r="D2373" s="40" t="s">
        <v>1993</v>
      </c>
      <c r="E2373" s="40" t="s">
        <v>2120</v>
      </c>
      <c r="F2373" s="40">
        <v>3</v>
      </c>
      <c r="G2373" s="42" t="s">
        <v>2109</v>
      </c>
      <c r="H2373" s="43" t="s">
        <v>1996</v>
      </c>
      <c r="I2373" s="282">
        <v>7520</v>
      </c>
      <c r="J2373" s="281">
        <v>1110</v>
      </c>
      <c r="K2373" s="284">
        <v>106</v>
      </c>
      <c r="L2373" s="170">
        <v>1201.3</v>
      </c>
      <c r="M2373" s="24">
        <f t="shared" si="244"/>
        <v>1.40957446E-2</v>
      </c>
      <c r="N2373" s="24">
        <f t="shared" si="245"/>
        <v>1.30244539E-2</v>
      </c>
      <c r="O2373" s="44">
        <f t="shared" si="246"/>
        <v>3.1637439999999999E-4</v>
      </c>
      <c r="P2373" s="20">
        <f t="shared" ref="P2373:P2436" si="247">ROUNDDOWN(150000000*O2373,0)</f>
        <v>47456</v>
      </c>
      <c r="Q2373" s="150"/>
      <c r="R2373" s="150"/>
      <c r="S2373" s="150"/>
      <c r="T2373" s="406"/>
      <c r="U2373" s="415"/>
      <c r="V2373" s="304"/>
      <c r="W2373" s="371"/>
      <c r="X2373" s="306"/>
      <c r="Y2373" s="307"/>
      <c r="Z2373" s="311"/>
      <c r="AA2373" s="331"/>
      <c r="AB2373" s="304"/>
      <c r="AC2373" s="351"/>
      <c r="AD2373" s="351"/>
      <c r="AE2373" s="360"/>
      <c r="AF2373" s="361"/>
      <c r="AG2373" s="351"/>
    </row>
    <row r="2374" spans="1:33" ht="15" hidden="1">
      <c r="A2374" s="76" t="s">
        <v>7157</v>
      </c>
      <c r="B2374" s="39" t="s">
        <v>146</v>
      </c>
      <c r="C2374" s="40" t="s">
        <v>3266</v>
      </c>
      <c r="D2374" s="40" t="s">
        <v>1993</v>
      </c>
      <c r="E2374" s="40" t="s">
        <v>2122</v>
      </c>
      <c r="F2374" s="40" t="s">
        <v>2119</v>
      </c>
      <c r="G2374" s="42" t="s">
        <v>2108</v>
      </c>
      <c r="H2374" s="43" t="s">
        <v>1997</v>
      </c>
      <c r="I2374" s="282">
        <v>5565</v>
      </c>
      <c r="J2374" s="281">
        <v>845</v>
      </c>
      <c r="K2374" s="284">
        <v>82</v>
      </c>
      <c r="L2374" s="170">
        <v>1008.1</v>
      </c>
      <c r="M2374" s="24">
        <f t="shared" si="244"/>
        <v>1.47349505E-2</v>
      </c>
      <c r="N2374" s="24">
        <f t="shared" si="245"/>
        <v>1.2350990100000001E-2</v>
      </c>
      <c r="O2374" s="44">
        <f t="shared" si="246"/>
        <v>3.0001540000000002E-4</v>
      </c>
      <c r="P2374" s="20">
        <f t="shared" si="247"/>
        <v>45002</v>
      </c>
      <c r="Q2374" s="150"/>
      <c r="R2374" s="150"/>
      <c r="S2374" s="150"/>
      <c r="T2374" s="406"/>
      <c r="U2374" s="415"/>
      <c r="V2374" s="304"/>
      <c r="W2374" s="371"/>
      <c r="X2374" s="306"/>
      <c r="Y2374" s="307"/>
      <c r="Z2374" s="311"/>
      <c r="AA2374" s="331"/>
      <c r="AB2374" s="304"/>
      <c r="AC2374" s="351"/>
      <c r="AD2374" s="351"/>
      <c r="AE2374" s="360"/>
      <c r="AF2374" s="361"/>
      <c r="AG2374" s="351"/>
    </row>
    <row r="2375" spans="1:33" ht="15" hidden="1">
      <c r="A2375" s="76" t="s">
        <v>7158</v>
      </c>
      <c r="B2375" s="39" t="s">
        <v>147</v>
      </c>
      <c r="C2375" s="40" t="s">
        <v>3266</v>
      </c>
      <c r="D2375" s="40" t="s">
        <v>1993</v>
      </c>
      <c r="E2375" s="40" t="s">
        <v>2124</v>
      </c>
      <c r="F2375" s="40">
        <v>3</v>
      </c>
      <c r="G2375" s="42" t="s">
        <v>2109</v>
      </c>
      <c r="H2375" s="43" t="s">
        <v>1998</v>
      </c>
      <c r="I2375" s="282">
        <v>8612</v>
      </c>
      <c r="J2375" s="281">
        <v>1219</v>
      </c>
      <c r="K2375" s="284">
        <v>147</v>
      </c>
      <c r="L2375" s="170">
        <v>1334.19</v>
      </c>
      <c r="M2375" s="24">
        <f t="shared" si="244"/>
        <v>1.7069205699999999E-2</v>
      </c>
      <c r="N2375" s="24">
        <f t="shared" si="245"/>
        <v>1.55955012E-2</v>
      </c>
      <c r="O2375" s="44">
        <f t="shared" si="246"/>
        <v>3.788272E-4</v>
      </c>
      <c r="P2375" s="20">
        <f t="shared" si="247"/>
        <v>56824</v>
      </c>
      <c r="Q2375" s="150"/>
      <c r="R2375" s="150"/>
      <c r="S2375" s="150"/>
      <c r="T2375" s="406"/>
      <c r="U2375" s="415"/>
      <c r="V2375" s="304"/>
      <c r="W2375" s="371"/>
      <c r="X2375" s="306"/>
      <c r="Y2375" s="307"/>
      <c r="Z2375" s="311"/>
      <c r="AA2375" s="331"/>
      <c r="AB2375" s="304"/>
      <c r="AC2375" s="351"/>
      <c r="AD2375" s="351"/>
      <c r="AE2375" s="360"/>
      <c r="AF2375" s="361"/>
      <c r="AG2375" s="351"/>
    </row>
    <row r="2376" spans="1:33" ht="15" hidden="1">
      <c r="A2376" s="76" t="s">
        <v>7159</v>
      </c>
      <c r="B2376" s="39" t="s">
        <v>148</v>
      </c>
      <c r="C2376" s="40" t="s">
        <v>3266</v>
      </c>
      <c r="D2376" s="40" t="s">
        <v>1993</v>
      </c>
      <c r="E2376" s="40" t="s">
        <v>2126</v>
      </c>
      <c r="F2376" s="40" t="s">
        <v>2119</v>
      </c>
      <c r="G2376" s="42" t="s">
        <v>2108</v>
      </c>
      <c r="H2376" s="43" t="s">
        <v>1999</v>
      </c>
      <c r="I2376" s="282">
        <v>3075</v>
      </c>
      <c r="J2376" s="281">
        <v>503</v>
      </c>
      <c r="K2376" s="284">
        <v>32</v>
      </c>
      <c r="L2376" s="170">
        <v>1150.3399999999999</v>
      </c>
      <c r="M2376" s="24">
        <f t="shared" si="244"/>
        <v>1.0406504E-2</v>
      </c>
      <c r="N2376" s="24">
        <f t="shared" si="245"/>
        <v>4.5503690000000003E-3</v>
      </c>
      <c r="O2376" s="44">
        <f t="shared" si="246"/>
        <v>1.105321E-4</v>
      </c>
      <c r="P2376" s="20">
        <f t="shared" si="247"/>
        <v>16579</v>
      </c>
      <c r="Q2376" s="150"/>
      <c r="R2376" s="150"/>
      <c r="S2376" s="150"/>
      <c r="T2376" s="406"/>
      <c r="U2376" s="415"/>
      <c r="V2376" s="304"/>
      <c r="W2376" s="371"/>
      <c r="X2376" s="306"/>
      <c r="Y2376" s="307"/>
      <c r="Z2376" s="311"/>
      <c r="AA2376" s="331"/>
      <c r="AB2376" s="304"/>
      <c r="AC2376" s="351"/>
      <c r="AD2376" s="351"/>
      <c r="AE2376" s="360"/>
      <c r="AF2376" s="361"/>
      <c r="AG2376" s="351"/>
    </row>
    <row r="2377" spans="1:33" ht="15" hidden="1">
      <c r="A2377" s="76" t="s">
        <v>7160</v>
      </c>
      <c r="B2377" s="39" t="s">
        <v>149</v>
      </c>
      <c r="C2377" s="40" t="s">
        <v>3266</v>
      </c>
      <c r="D2377" s="40" t="s">
        <v>1993</v>
      </c>
      <c r="E2377" s="40" t="s">
        <v>2133</v>
      </c>
      <c r="F2377" s="40" t="s">
        <v>2119</v>
      </c>
      <c r="G2377" s="42" t="s">
        <v>2108</v>
      </c>
      <c r="H2377" s="43" t="s">
        <v>2305</v>
      </c>
      <c r="I2377" s="282">
        <v>4935</v>
      </c>
      <c r="J2377" s="281">
        <v>682</v>
      </c>
      <c r="K2377" s="284">
        <v>35</v>
      </c>
      <c r="L2377" s="170">
        <v>1222.77</v>
      </c>
      <c r="M2377" s="24">
        <f t="shared" si="244"/>
        <v>7.0921984999999998E-3</v>
      </c>
      <c r="N2377" s="24">
        <f t="shared" si="245"/>
        <v>3.9556738999999997E-3</v>
      </c>
      <c r="O2377" s="44">
        <f t="shared" si="246"/>
        <v>9.6086400000000002E-5</v>
      </c>
      <c r="P2377" s="20">
        <f t="shared" si="247"/>
        <v>14412</v>
      </c>
      <c r="Q2377" s="150"/>
      <c r="R2377" s="150"/>
      <c r="S2377" s="150"/>
      <c r="T2377" s="406"/>
      <c r="U2377" s="415"/>
      <c r="V2377" s="304"/>
      <c r="W2377" s="371"/>
      <c r="X2377" s="306"/>
      <c r="Y2377" s="307"/>
      <c r="Z2377" s="311"/>
      <c r="AA2377" s="331"/>
      <c r="AB2377" s="304"/>
      <c r="AC2377" s="351"/>
      <c r="AD2377" s="351"/>
      <c r="AE2377" s="360"/>
      <c r="AF2377" s="361"/>
      <c r="AG2377" s="351"/>
    </row>
    <row r="2378" spans="1:33" ht="15" hidden="1">
      <c r="A2378" s="76" t="s">
        <v>7161</v>
      </c>
      <c r="B2378" s="39" t="s">
        <v>150</v>
      </c>
      <c r="C2378" s="40" t="s">
        <v>3266</v>
      </c>
      <c r="D2378" s="40" t="s">
        <v>1993</v>
      </c>
      <c r="E2378" s="40" t="s">
        <v>2157</v>
      </c>
      <c r="F2378" s="40" t="s">
        <v>2119</v>
      </c>
      <c r="G2378" s="42" t="s">
        <v>2108</v>
      </c>
      <c r="H2378" s="43" t="s">
        <v>1994</v>
      </c>
      <c r="I2378" s="282">
        <v>9937</v>
      </c>
      <c r="J2378" s="281">
        <v>1601</v>
      </c>
      <c r="K2378" s="284">
        <v>162</v>
      </c>
      <c r="L2378" s="170">
        <v>969.54</v>
      </c>
      <c r="M2378" s="24">
        <f t="shared" si="244"/>
        <v>1.6302707E-2</v>
      </c>
      <c r="N2378" s="24">
        <f t="shared" si="245"/>
        <v>2.69206364E-2</v>
      </c>
      <c r="O2378" s="44">
        <f t="shared" si="246"/>
        <v>6.539238E-4</v>
      </c>
      <c r="P2378" s="20">
        <f t="shared" si="247"/>
        <v>98088</v>
      </c>
      <c r="Q2378" s="150"/>
      <c r="R2378" s="150"/>
      <c r="S2378" s="150"/>
      <c r="T2378" s="406"/>
      <c r="U2378" s="415"/>
      <c r="V2378" s="304"/>
      <c r="W2378" s="371"/>
      <c r="X2378" s="306"/>
      <c r="Y2378" s="307"/>
      <c r="Z2378" s="311"/>
      <c r="AA2378" s="331"/>
      <c r="AB2378" s="304"/>
      <c r="AC2378" s="351"/>
      <c r="AD2378" s="351"/>
      <c r="AE2378" s="360"/>
      <c r="AF2378" s="361"/>
      <c r="AG2378" s="351"/>
    </row>
    <row r="2379" spans="1:33" ht="15" hidden="1">
      <c r="A2379" s="76" t="s">
        <v>7162</v>
      </c>
      <c r="B2379" s="39" t="s">
        <v>151</v>
      </c>
      <c r="C2379" s="40" t="s">
        <v>3266</v>
      </c>
      <c r="D2379" s="40" t="s">
        <v>2292</v>
      </c>
      <c r="E2379" s="40" t="s">
        <v>2116</v>
      </c>
      <c r="F2379" s="40" t="s">
        <v>2117</v>
      </c>
      <c r="G2379" s="42" t="s">
        <v>2107</v>
      </c>
      <c r="H2379" s="43" t="s">
        <v>2000</v>
      </c>
      <c r="I2379" s="282">
        <v>100975</v>
      </c>
      <c r="J2379" s="281">
        <v>12449</v>
      </c>
      <c r="K2379" s="284">
        <v>462</v>
      </c>
      <c r="L2379" s="170">
        <v>2028.28</v>
      </c>
      <c r="M2379" s="24">
        <f t="shared" si="244"/>
        <v>4.5753898999999999E-3</v>
      </c>
      <c r="N2379" s="24">
        <f t="shared" si="245"/>
        <v>2.80824288E-2</v>
      </c>
      <c r="O2379" s="44">
        <f t="shared" si="246"/>
        <v>6.8214459999999997E-4</v>
      </c>
      <c r="P2379" s="20">
        <f t="shared" si="247"/>
        <v>102321</v>
      </c>
      <c r="Q2379" s="150"/>
      <c r="R2379" s="158"/>
      <c r="S2379" s="150"/>
      <c r="T2379" s="407"/>
      <c r="U2379" s="415"/>
      <c r="V2379" s="304"/>
      <c r="W2379" s="371"/>
      <c r="X2379" s="306"/>
      <c r="Y2379" s="307"/>
      <c r="Z2379" s="311"/>
      <c r="AA2379" s="331"/>
      <c r="AB2379" s="304"/>
      <c r="AC2379" s="351"/>
      <c r="AD2379" s="351"/>
      <c r="AE2379" s="360"/>
      <c r="AF2379" s="361"/>
      <c r="AG2379" s="351"/>
    </row>
    <row r="2380" spans="1:33" ht="15" hidden="1">
      <c r="A2380" s="76" t="s">
        <v>7163</v>
      </c>
      <c r="B2380" s="39" t="s">
        <v>152</v>
      </c>
      <c r="C2380" s="40" t="s">
        <v>3266</v>
      </c>
      <c r="D2380" s="40" t="s">
        <v>2294</v>
      </c>
      <c r="E2380" s="40" t="s">
        <v>2116</v>
      </c>
      <c r="F2380" s="40" t="s">
        <v>2117</v>
      </c>
      <c r="G2380" s="42" t="s">
        <v>2107</v>
      </c>
      <c r="H2380" s="43" t="s">
        <v>2001</v>
      </c>
      <c r="I2380" s="282">
        <v>74151</v>
      </c>
      <c r="J2380" s="281">
        <v>8453</v>
      </c>
      <c r="K2380" s="284">
        <v>493</v>
      </c>
      <c r="L2380" s="170">
        <v>2063.37</v>
      </c>
      <c r="M2380" s="24">
        <f t="shared" si="244"/>
        <v>6.6485954000000003E-3</v>
      </c>
      <c r="N2380" s="24">
        <f t="shared" si="245"/>
        <v>2.7237275299999999E-2</v>
      </c>
      <c r="O2380" s="44">
        <f t="shared" si="246"/>
        <v>6.6161520000000001E-4</v>
      </c>
      <c r="P2380" s="20">
        <f t="shared" si="247"/>
        <v>99242</v>
      </c>
      <c r="Q2380" s="150"/>
      <c r="R2380" s="158"/>
      <c r="S2380" s="150"/>
      <c r="T2380" s="407"/>
      <c r="U2380" s="415"/>
      <c r="V2380" s="304"/>
      <c r="W2380" s="371"/>
      <c r="X2380" s="306"/>
      <c r="Y2380" s="307"/>
      <c r="Z2380" s="311"/>
      <c r="AA2380" s="331"/>
      <c r="AB2380" s="304"/>
      <c r="AC2380" s="351"/>
      <c r="AD2380" s="351"/>
      <c r="AE2380" s="360"/>
      <c r="AF2380" s="361"/>
      <c r="AG2380" s="351"/>
    </row>
    <row r="2381" spans="1:33" ht="15" hidden="1">
      <c r="A2381" s="76" t="s">
        <v>7164</v>
      </c>
      <c r="B2381" s="39" t="s">
        <v>153</v>
      </c>
      <c r="C2381" s="40" t="s">
        <v>3266</v>
      </c>
      <c r="D2381" s="40" t="s">
        <v>2427</v>
      </c>
      <c r="E2381" s="40" t="s">
        <v>2116</v>
      </c>
      <c r="F2381" s="40" t="s">
        <v>2117</v>
      </c>
      <c r="G2381" s="42" t="s">
        <v>2107</v>
      </c>
      <c r="H2381" s="43" t="s">
        <v>2002</v>
      </c>
      <c r="I2381" s="282">
        <v>63952</v>
      </c>
      <c r="J2381" s="281">
        <v>8455</v>
      </c>
      <c r="K2381" s="284">
        <v>556</v>
      </c>
      <c r="L2381" s="170">
        <v>1884.76</v>
      </c>
      <c r="M2381" s="24">
        <f t="shared" si="244"/>
        <v>8.6940205E-3</v>
      </c>
      <c r="N2381" s="24">
        <f t="shared" si="245"/>
        <v>3.9001222000000002E-2</v>
      </c>
      <c r="O2381" s="44">
        <f t="shared" si="246"/>
        <v>9.4737089999999999E-4</v>
      </c>
      <c r="P2381" s="20">
        <f t="shared" si="247"/>
        <v>142105</v>
      </c>
      <c r="Q2381" s="150"/>
      <c r="R2381" s="150"/>
      <c r="S2381" s="150"/>
      <c r="T2381" s="406"/>
      <c r="U2381" s="415"/>
      <c r="V2381" s="304"/>
      <c r="W2381" s="371"/>
      <c r="X2381" s="306"/>
      <c r="Y2381" s="307"/>
      <c r="Z2381" s="311"/>
      <c r="AA2381" s="331"/>
      <c r="AB2381" s="304"/>
      <c r="AC2381" s="351"/>
      <c r="AD2381" s="351"/>
      <c r="AE2381" s="360"/>
      <c r="AF2381" s="361"/>
      <c r="AG2381" s="351"/>
    </row>
    <row r="2382" spans="1:33" ht="15.75" hidden="1" thickBot="1">
      <c r="A2382" s="98" t="s">
        <v>7165</v>
      </c>
      <c r="B2382" s="79" t="s">
        <v>154</v>
      </c>
      <c r="C2382" s="80" t="s">
        <v>3266</v>
      </c>
      <c r="D2382" s="80" t="s">
        <v>2296</v>
      </c>
      <c r="E2382" s="80" t="s">
        <v>2116</v>
      </c>
      <c r="F2382" s="80" t="s">
        <v>2117</v>
      </c>
      <c r="G2382" s="81" t="s">
        <v>2107</v>
      </c>
      <c r="H2382" s="82" t="s">
        <v>2003</v>
      </c>
      <c r="I2382" s="283">
        <v>536438</v>
      </c>
      <c r="J2382" s="281">
        <v>59689</v>
      </c>
      <c r="K2382" s="284">
        <v>1097</v>
      </c>
      <c r="L2382" s="170">
        <v>2702.14</v>
      </c>
      <c r="M2382" s="84">
        <f t="shared" si="244"/>
        <v>2.0449706999999999E-3</v>
      </c>
      <c r="N2382" s="84">
        <f t="shared" si="245"/>
        <v>4.5172439600000003E-2</v>
      </c>
      <c r="O2382" s="85">
        <f t="shared" si="246"/>
        <v>1.0972747000000001E-3</v>
      </c>
      <c r="P2382" s="20">
        <f t="shared" si="247"/>
        <v>164591</v>
      </c>
      <c r="Q2382" s="151"/>
      <c r="R2382" s="151"/>
      <c r="S2382" s="151"/>
      <c r="T2382" s="408"/>
      <c r="U2382" s="415"/>
      <c r="V2382" s="304"/>
      <c r="W2382" s="371"/>
      <c r="X2382" s="306"/>
      <c r="Y2382" s="307"/>
      <c r="Z2382" s="311"/>
      <c r="AA2382" s="331"/>
      <c r="AB2382" s="304"/>
      <c r="AC2382" s="351"/>
      <c r="AD2382" s="351"/>
      <c r="AE2382" s="360"/>
      <c r="AF2382" s="361"/>
      <c r="AG2382" s="351"/>
    </row>
    <row r="2383" spans="1:33" s="11" customFormat="1" ht="16.5" hidden="1" thickBot="1">
      <c r="A2383" s="107" t="s">
        <v>4983</v>
      </c>
      <c r="B2383" s="108"/>
      <c r="C2383" s="88">
        <v>30</v>
      </c>
      <c r="D2383" s="89" t="s">
        <v>1688</v>
      </c>
      <c r="E2383" s="90"/>
      <c r="F2383" s="90"/>
      <c r="G2383" s="91"/>
      <c r="H2383" s="92"/>
      <c r="I2383" s="93">
        <f>SUM(I2157:I2382)</f>
        <v>3493969</v>
      </c>
      <c r="J2383" s="93">
        <f>SUM(J2157:J2382)</f>
        <v>484019</v>
      </c>
      <c r="K2383" s="93">
        <f>SUM(K2157:K2382)</f>
        <v>25004</v>
      </c>
      <c r="L2383" s="94"/>
      <c r="M2383" s="94"/>
      <c r="N2383" s="94"/>
      <c r="O2383" s="96"/>
      <c r="P2383" s="97">
        <f>SUM(P2157:P2382)</f>
        <v>9508767</v>
      </c>
      <c r="Q2383" s="97"/>
      <c r="R2383" s="97"/>
      <c r="S2383" s="97"/>
      <c r="T2383" s="300"/>
      <c r="U2383" s="416"/>
      <c r="V2383" s="308"/>
      <c r="W2383" s="370"/>
      <c r="X2383" s="308"/>
      <c r="Y2383" s="308"/>
      <c r="Z2383" s="308"/>
      <c r="AA2383" s="308"/>
      <c r="AB2383" s="308"/>
      <c r="AC2383" s="364"/>
      <c r="AD2383" s="359"/>
      <c r="AE2383" s="359"/>
      <c r="AF2383" s="359"/>
      <c r="AG2383" s="359"/>
    </row>
    <row r="2384" spans="1:33" ht="15" hidden="1">
      <c r="A2384" s="99" t="s">
        <v>7166</v>
      </c>
      <c r="B2384" s="100" t="s">
        <v>155</v>
      </c>
      <c r="C2384" s="101" t="s">
        <v>3272</v>
      </c>
      <c r="D2384" s="101" t="s">
        <v>2116</v>
      </c>
      <c r="E2384" s="101" t="s">
        <v>2116</v>
      </c>
      <c r="F2384" s="101" t="s">
        <v>2117</v>
      </c>
      <c r="G2384" s="102" t="s">
        <v>2107</v>
      </c>
      <c r="H2384" s="103" t="s">
        <v>2004</v>
      </c>
      <c r="I2384" s="287">
        <v>24339</v>
      </c>
      <c r="J2384" s="288">
        <v>3053</v>
      </c>
      <c r="K2384" s="291">
        <v>369</v>
      </c>
      <c r="L2384" s="170">
        <v>1275.1300000000001</v>
      </c>
      <c r="M2384" s="105">
        <f t="shared" ref="M2384:M2415" si="248" xml:space="preserve"> ROUNDDOWN(K2384/I2384,10)</f>
        <v>1.5160852900000001E-2</v>
      </c>
      <c r="N2384" s="105">
        <f t="shared" ref="N2384:N2415" si="249">ROUNDDOWN(J2384*M2384/L2384,10)</f>
        <v>3.62991098E-2</v>
      </c>
      <c r="O2384" s="106">
        <f t="shared" ref="O2384:O2415" si="250">ROUNDDOWN(N2384/$N$2499,10)</f>
        <v>8.8173440000000004E-4</v>
      </c>
      <c r="P2384" s="20">
        <f t="shared" si="247"/>
        <v>132260</v>
      </c>
      <c r="Q2384" s="193"/>
      <c r="R2384" s="193"/>
      <c r="S2384" s="193"/>
      <c r="T2384" s="409"/>
      <c r="U2384" s="415"/>
      <c r="V2384" s="330"/>
      <c r="W2384" s="371"/>
      <c r="X2384" s="342"/>
      <c r="Y2384" s="343"/>
      <c r="Z2384" s="342"/>
      <c r="AA2384" s="344"/>
      <c r="AB2384" s="305"/>
      <c r="AC2384" s="353"/>
      <c r="AD2384" s="351"/>
      <c r="AE2384" s="360"/>
      <c r="AF2384" s="361"/>
      <c r="AG2384" s="351"/>
    </row>
    <row r="2385" spans="1:33" ht="15" hidden="1">
      <c r="A2385" s="76" t="s">
        <v>7167</v>
      </c>
      <c r="B2385" s="39" t="s">
        <v>156</v>
      </c>
      <c r="C2385" s="40" t="s">
        <v>3272</v>
      </c>
      <c r="D2385" s="40" t="s">
        <v>2116</v>
      </c>
      <c r="E2385" s="40" t="s">
        <v>2115</v>
      </c>
      <c r="F2385" s="40" t="s">
        <v>2119</v>
      </c>
      <c r="G2385" s="42" t="s">
        <v>2108</v>
      </c>
      <c r="H2385" s="43" t="s">
        <v>2004</v>
      </c>
      <c r="I2385" s="289">
        <v>7587</v>
      </c>
      <c r="J2385" s="288">
        <v>1028</v>
      </c>
      <c r="K2385" s="291">
        <v>177</v>
      </c>
      <c r="L2385" s="170">
        <v>1938.99</v>
      </c>
      <c r="M2385" s="24">
        <f t="shared" si="248"/>
        <v>2.33293792E-2</v>
      </c>
      <c r="N2385" s="24">
        <f t="shared" si="249"/>
        <v>1.23686052E-2</v>
      </c>
      <c r="O2385" s="44">
        <f t="shared" si="250"/>
        <v>3.004433E-4</v>
      </c>
      <c r="P2385" s="20">
        <f t="shared" si="247"/>
        <v>45066</v>
      </c>
      <c r="Q2385" s="193"/>
      <c r="R2385" s="193"/>
      <c r="S2385" s="193"/>
      <c r="T2385" s="410"/>
      <c r="U2385" s="415"/>
      <c r="V2385" s="330"/>
      <c r="W2385" s="371"/>
      <c r="X2385" s="342"/>
      <c r="Y2385" s="343"/>
      <c r="Z2385" s="342"/>
      <c r="AA2385" s="344"/>
      <c r="AB2385" s="304"/>
      <c r="AC2385" s="351"/>
      <c r="AD2385" s="351"/>
      <c r="AE2385" s="360"/>
      <c r="AF2385" s="361"/>
      <c r="AG2385" s="351"/>
    </row>
    <row r="2386" spans="1:33" ht="15" hidden="1">
      <c r="A2386" s="76" t="s">
        <v>7168</v>
      </c>
      <c r="B2386" s="39" t="s">
        <v>157</v>
      </c>
      <c r="C2386" s="40" t="s">
        <v>3272</v>
      </c>
      <c r="D2386" s="40" t="s">
        <v>2116</v>
      </c>
      <c r="E2386" s="40" t="s">
        <v>2120</v>
      </c>
      <c r="F2386" s="40">
        <v>3</v>
      </c>
      <c r="G2386" s="42" t="s">
        <v>2109</v>
      </c>
      <c r="H2386" s="43" t="s">
        <v>2005</v>
      </c>
      <c r="I2386" s="289">
        <v>9125</v>
      </c>
      <c r="J2386" s="288">
        <v>1305</v>
      </c>
      <c r="K2386" s="291">
        <v>152</v>
      </c>
      <c r="L2386" s="170">
        <v>2961.31</v>
      </c>
      <c r="M2386" s="24">
        <f t="shared" si="248"/>
        <v>1.6657534200000001E-2</v>
      </c>
      <c r="N2386" s="24">
        <f t="shared" si="249"/>
        <v>7.3406979000000001E-3</v>
      </c>
      <c r="O2386" s="44">
        <f t="shared" si="250"/>
        <v>1.7831140000000001E-4</v>
      </c>
      <c r="P2386" s="20">
        <f t="shared" si="247"/>
        <v>26746</v>
      </c>
      <c r="Q2386" s="193"/>
      <c r="R2386" s="193"/>
      <c r="S2386" s="193"/>
      <c r="T2386" s="410"/>
      <c r="U2386" s="415"/>
      <c r="V2386" s="330"/>
      <c r="W2386" s="371"/>
      <c r="X2386" s="342"/>
      <c r="Y2386" s="343"/>
      <c r="Z2386" s="342"/>
      <c r="AA2386" s="344"/>
      <c r="AB2386" s="304"/>
      <c r="AC2386" s="351"/>
      <c r="AD2386" s="351"/>
      <c r="AE2386" s="360"/>
      <c r="AF2386" s="361"/>
      <c r="AG2386" s="351"/>
    </row>
    <row r="2387" spans="1:33" ht="15" hidden="1">
      <c r="A2387" s="77">
        <v>3201043</v>
      </c>
      <c r="B2387" s="39" t="s">
        <v>158</v>
      </c>
      <c r="C2387" s="40" t="s">
        <v>3272</v>
      </c>
      <c r="D2387" s="40" t="s">
        <v>2116</v>
      </c>
      <c r="E2387" s="40" t="s">
        <v>2122</v>
      </c>
      <c r="F2387" s="40">
        <v>3</v>
      </c>
      <c r="G2387" s="42" t="s">
        <v>2109</v>
      </c>
      <c r="H2387" s="43" t="s">
        <v>2006</v>
      </c>
      <c r="I2387" s="289">
        <v>6795</v>
      </c>
      <c r="J2387" s="288">
        <v>1022</v>
      </c>
      <c r="K2387" s="291">
        <v>143</v>
      </c>
      <c r="L2387" s="170">
        <v>1815.93</v>
      </c>
      <c r="M2387" s="24">
        <f t="shared" si="248"/>
        <v>2.1044885900000001E-2</v>
      </c>
      <c r="N2387" s="24">
        <f t="shared" si="249"/>
        <v>1.18439991E-2</v>
      </c>
      <c r="O2387" s="44">
        <f t="shared" si="250"/>
        <v>2.8770020000000001E-4</v>
      </c>
      <c r="P2387" s="20">
        <f t="shared" si="247"/>
        <v>43155</v>
      </c>
      <c r="Q2387" s="193"/>
      <c r="R2387" s="193"/>
      <c r="S2387" s="193"/>
      <c r="T2387" s="410"/>
      <c r="U2387" s="415"/>
      <c r="V2387" s="330"/>
      <c r="W2387" s="371"/>
      <c r="X2387" s="342"/>
      <c r="Y2387" s="343"/>
      <c r="Z2387" s="342"/>
      <c r="AA2387" s="344"/>
      <c r="AB2387" s="304"/>
      <c r="AC2387" s="351"/>
      <c r="AD2387" s="351"/>
      <c r="AE2387" s="360"/>
      <c r="AF2387" s="361"/>
      <c r="AG2387" s="351"/>
    </row>
    <row r="2388" spans="1:33" ht="15" hidden="1">
      <c r="A2388" s="76" t="s">
        <v>7169</v>
      </c>
      <c r="B2388" s="39" t="s">
        <v>159</v>
      </c>
      <c r="C2388" s="40" t="s">
        <v>3272</v>
      </c>
      <c r="D2388" s="40" t="s">
        <v>2115</v>
      </c>
      <c r="E2388" s="40" t="s">
        <v>2116</v>
      </c>
      <c r="F2388" s="40" t="s">
        <v>2119</v>
      </c>
      <c r="G2388" s="42" t="s">
        <v>2108</v>
      </c>
      <c r="H2388" s="43" t="s">
        <v>2007</v>
      </c>
      <c r="I2388" s="289">
        <v>4692</v>
      </c>
      <c r="J2388" s="288">
        <v>602</v>
      </c>
      <c r="K2388" s="291">
        <v>146</v>
      </c>
      <c r="L2388" s="170">
        <v>1259.02</v>
      </c>
      <c r="M2388" s="24">
        <f t="shared" si="248"/>
        <v>3.1116794499999999E-2</v>
      </c>
      <c r="N2388" s="24">
        <f t="shared" si="249"/>
        <v>1.4878485E-2</v>
      </c>
      <c r="O2388" s="44">
        <f t="shared" si="250"/>
        <v>3.6141029999999999E-4</v>
      </c>
      <c r="P2388" s="20">
        <f t="shared" si="247"/>
        <v>54211</v>
      </c>
      <c r="Q2388" s="193"/>
      <c r="R2388" s="193"/>
      <c r="S2388" s="193"/>
      <c r="T2388" s="410"/>
      <c r="U2388" s="415"/>
      <c r="V2388" s="330"/>
      <c r="W2388" s="371"/>
      <c r="X2388" s="342"/>
      <c r="Y2388" s="343"/>
      <c r="Z2388" s="342"/>
      <c r="AA2388" s="344"/>
      <c r="AB2388" s="304"/>
      <c r="AC2388" s="351"/>
      <c r="AD2388" s="351"/>
      <c r="AE2388" s="360"/>
      <c r="AF2388" s="361"/>
      <c r="AG2388" s="351"/>
    </row>
    <row r="2389" spans="1:33" ht="15" hidden="1">
      <c r="A2389" s="76" t="s">
        <v>7170</v>
      </c>
      <c r="B2389" s="39" t="s">
        <v>160</v>
      </c>
      <c r="C2389" s="40" t="s">
        <v>3272</v>
      </c>
      <c r="D2389" s="40" t="s">
        <v>2115</v>
      </c>
      <c r="E2389" s="40" t="s">
        <v>2115</v>
      </c>
      <c r="F2389" s="40">
        <v>3</v>
      </c>
      <c r="G2389" s="42" t="s">
        <v>2109</v>
      </c>
      <c r="H2389" s="43" t="s">
        <v>2008</v>
      </c>
      <c r="I2389" s="289">
        <v>21738</v>
      </c>
      <c r="J2389" s="288">
        <v>2831</v>
      </c>
      <c r="K2389" s="291">
        <v>266</v>
      </c>
      <c r="L2389" s="170">
        <v>1256.22</v>
      </c>
      <c r="M2389" s="24">
        <f t="shared" si="248"/>
        <v>1.2236636299999999E-2</v>
      </c>
      <c r="N2389" s="24">
        <f t="shared" si="249"/>
        <v>2.7576314099999999E-2</v>
      </c>
      <c r="O2389" s="44">
        <f t="shared" si="250"/>
        <v>6.6985069999999996E-4</v>
      </c>
      <c r="P2389" s="20">
        <f t="shared" si="247"/>
        <v>100477</v>
      </c>
      <c r="Q2389" s="193"/>
      <c r="R2389" s="193"/>
      <c r="S2389" s="193"/>
      <c r="T2389" s="410"/>
      <c r="U2389" s="415"/>
      <c r="V2389" s="330"/>
      <c r="W2389" s="371"/>
      <c r="X2389" s="342"/>
      <c r="Y2389" s="343"/>
      <c r="Z2389" s="342"/>
      <c r="AA2389" s="344"/>
      <c r="AB2389" s="304"/>
      <c r="AC2389" s="351"/>
      <c r="AD2389" s="351"/>
      <c r="AE2389" s="360"/>
      <c r="AF2389" s="361"/>
      <c r="AG2389" s="351"/>
    </row>
    <row r="2390" spans="1:33" ht="15" hidden="1">
      <c r="A2390" s="76" t="s">
        <v>7171</v>
      </c>
      <c r="B2390" s="39" t="s">
        <v>161</v>
      </c>
      <c r="C2390" s="40" t="s">
        <v>3272</v>
      </c>
      <c r="D2390" s="40" t="s">
        <v>2115</v>
      </c>
      <c r="E2390" s="40" t="s">
        <v>2120</v>
      </c>
      <c r="F2390" s="40">
        <v>3</v>
      </c>
      <c r="G2390" s="42" t="s">
        <v>2109</v>
      </c>
      <c r="H2390" s="43" t="s">
        <v>2009</v>
      </c>
      <c r="I2390" s="289">
        <v>5093</v>
      </c>
      <c r="J2390" s="288">
        <v>596</v>
      </c>
      <c r="K2390" s="291">
        <v>71</v>
      </c>
      <c r="L2390" s="170">
        <v>1230.98</v>
      </c>
      <c r="M2390" s="24">
        <f t="shared" si="248"/>
        <v>1.3940702899999999E-2</v>
      </c>
      <c r="N2390" s="24">
        <f t="shared" si="249"/>
        <v>6.7496294999999998E-3</v>
      </c>
      <c r="O2390" s="44">
        <f t="shared" si="250"/>
        <v>1.639539E-4</v>
      </c>
      <c r="P2390" s="20">
        <f t="shared" si="247"/>
        <v>24593</v>
      </c>
      <c r="Q2390" s="193"/>
      <c r="R2390" s="193"/>
      <c r="S2390" s="193"/>
      <c r="T2390" s="410"/>
      <c r="U2390" s="415"/>
      <c r="V2390" s="330"/>
      <c r="W2390" s="371"/>
      <c r="X2390" s="342"/>
      <c r="Y2390" s="343"/>
      <c r="Z2390" s="342"/>
      <c r="AA2390" s="344"/>
      <c r="AB2390" s="304"/>
      <c r="AC2390" s="351"/>
      <c r="AD2390" s="351"/>
      <c r="AE2390" s="360"/>
      <c r="AF2390" s="361"/>
      <c r="AG2390" s="351"/>
    </row>
    <row r="2391" spans="1:33" ht="15" hidden="1">
      <c r="A2391" s="76" t="s">
        <v>7172</v>
      </c>
      <c r="B2391" s="39" t="s">
        <v>162</v>
      </c>
      <c r="C2391" s="40" t="s">
        <v>3272</v>
      </c>
      <c r="D2391" s="40" t="s">
        <v>2115</v>
      </c>
      <c r="E2391" s="40" t="s">
        <v>2122</v>
      </c>
      <c r="F2391" s="40" t="s">
        <v>2119</v>
      </c>
      <c r="G2391" s="42" t="s">
        <v>2108</v>
      </c>
      <c r="H2391" s="43" t="s">
        <v>2010</v>
      </c>
      <c r="I2391" s="289">
        <v>3727</v>
      </c>
      <c r="J2391" s="288">
        <v>472</v>
      </c>
      <c r="K2391" s="291">
        <v>108</v>
      </c>
      <c r="L2391" s="170">
        <v>1681.62</v>
      </c>
      <c r="M2391" s="24">
        <f t="shared" si="248"/>
        <v>2.897773E-2</v>
      </c>
      <c r="N2391" s="24">
        <f t="shared" si="249"/>
        <v>8.1335191999999997E-3</v>
      </c>
      <c r="O2391" s="44">
        <f t="shared" si="250"/>
        <v>1.9756959999999999E-4</v>
      </c>
      <c r="P2391" s="20">
        <f t="shared" si="247"/>
        <v>29635</v>
      </c>
      <c r="Q2391" s="194"/>
      <c r="R2391" s="194"/>
      <c r="S2391" s="194"/>
      <c r="T2391" s="411"/>
      <c r="U2391" s="415"/>
      <c r="V2391" s="330"/>
      <c r="W2391" s="371"/>
      <c r="X2391" s="342"/>
      <c r="Y2391" s="343"/>
      <c r="Z2391" s="342"/>
      <c r="AA2391" s="344"/>
      <c r="AB2391" s="304"/>
      <c r="AC2391" s="351"/>
      <c r="AD2391" s="351"/>
      <c r="AE2391" s="360"/>
      <c r="AF2391" s="361"/>
      <c r="AG2391" s="351"/>
    </row>
    <row r="2392" spans="1:33" ht="15" hidden="1">
      <c r="A2392" s="76" t="s">
        <v>7173</v>
      </c>
      <c r="B2392" s="39" t="s">
        <v>163</v>
      </c>
      <c r="C2392" s="40" t="s">
        <v>3272</v>
      </c>
      <c r="D2392" s="40" t="s">
        <v>2115</v>
      </c>
      <c r="E2392" s="40" t="s">
        <v>2124</v>
      </c>
      <c r="F2392" s="40">
        <v>3</v>
      </c>
      <c r="G2392" s="42" t="s">
        <v>2109</v>
      </c>
      <c r="H2392" s="43" t="s">
        <v>2011</v>
      </c>
      <c r="I2392" s="289">
        <v>7811</v>
      </c>
      <c r="J2392" s="288">
        <v>1127</v>
      </c>
      <c r="K2392" s="291">
        <v>107</v>
      </c>
      <c r="L2392" s="170">
        <v>1142.29</v>
      </c>
      <c r="M2392" s="24">
        <f t="shared" si="248"/>
        <v>1.3698630099999999E-2</v>
      </c>
      <c r="N2392" s="24">
        <f t="shared" si="249"/>
        <v>1.35152685E-2</v>
      </c>
      <c r="O2392" s="44">
        <f t="shared" si="250"/>
        <v>3.2829659999999999E-4</v>
      </c>
      <c r="P2392" s="20">
        <f t="shared" si="247"/>
        <v>49244</v>
      </c>
      <c r="Q2392" s="193"/>
      <c r="R2392" s="193"/>
      <c r="S2392" s="193"/>
      <c r="T2392" s="410"/>
      <c r="U2392" s="415"/>
      <c r="V2392" s="330"/>
      <c r="W2392" s="371"/>
      <c r="X2392" s="342"/>
      <c r="Y2392" s="343"/>
      <c r="Z2392" s="342"/>
      <c r="AA2392" s="344"/>
      <c r="AB2392" s="304"/>
      <c r="AC2392" s="351"/>
      <c r="AD2392" s="351"/>
      <c r="AE2392" s="360"/>
      <c r="AF2392" s="361"/>
      <c r="AG2392" s="351"/>
    </row>
    <row r="2393" spans="1:33" ht="15" hidden="1">
      <c r="A2393" s="76" t="s">
        <v>7174</v>
      </c>
      <c r="B2393" s="39" t="s">
        <v>164</v>
      </c>
      <c r="C2393" s="40" t="s">
        <v>3272</v>
      </c>
      <c r="D2393" s="40" t="s">
        <v>2115</v>
      </c>
      <c r="E2393" s="40" t="s">
        <v>2126</v>
      </c>
      <c r="F2393" s="40">
        <v>3</v>
      </c>
      <c r="G2393" s="42" t="s">
        <v>2109</v>
      </c>
      <c r="H2393" s="43" t="s">
        <v>2012</v>
      </c>
      <c r="I2393" s="289">
        <v>5541</v>
      </c>
      <c r="J2393" s="288">
        <v>746</v>
      </c>
      <c r="K2393" s="291">
        <v>120</v>
      </c>
      <c r="L2393" s="170">
        <v>1083.49</v>
      </c>
      <c r="M2393" s="24">
        <f t="shared" si="248"/>
        <v>2.1656740599999998E-2</v>
      </c>
      <c r="N2393" s="24">
        <f t="shared" si="249"/>
        <v>1.49110083E-2</v>
      </c>
      <c r="O2393" s="44">
        <f t="shared" si="250"/>
        <v>3.6220030000000002E-4</v>
      </c>
      <c r="P2393" s="20">
        <f t="shared" si="247"/>
        <v>54330</v>
      </c>
      <c r="Q2393" s="195"/>
      <c r="R2393" s="195"/>
      <c r="S2393" s="195"/>
      <c r="T2393" s="412"/>
      <c r="U2393" s="415"/>
      <c r="V2393" s="330"/>
      <c r="W2393" s="371"/>
      <c r="X2393" s="342"/>
      <c r="Y2393" s="343"/>
      <c r="Z2393" s="342"/>
      <c r="AA2393" s="344"/>
      <c r="AB2393" s="304"/>
      <c r="AC2393" s="351"/>
      <c r="AD2393" s="351"/>
      <c r="AE2393" s="360"/>
      <c r="AF2393" s="361"/>
      <c r="AG2393" s="351"/>
    </row>
    <row r="2394" spans="1:33" ht="15" hidden="1">
      <c r="A2394" s="76" t="s">
        <v>7175</v>
      </c>
      <c r="B2394" s="39" t="s">
        <v>165</v>
      </c>
      <c r="C2394" s="40" t="s">
        <v>3272</v>
      </c>
      <c r="D2394" s="40" t="s">
        <v>2120</v>
      </c>
      <c r="E2394" s="40" t="s">
        <v>2116</v>
      </c>
      <c r="F2394" s="40">
        <v>3</v>
      </c>
      <c r="G2394" s="42" t="s">
        <v>2109</v>
      </c>
      <c r="H2394" s="43" t="s">
        <v>2013</v>
      </c>
      <c r="I2394" s="289">
        <v>11853</v>
      </c>
      <c r="J2394" s="288">
        <v>1598</v>
      </c>
      <c r="K2394" s="291">
        <v>81</v>
      </c>
      <c r="L2394" s="170">
        <v>1634.13</v>
      </c>
      <c r="M2394" s="24">
        <f t="shared" si="248"/>
        <v>6.8337129000000003E-3</v>
      </c>
      <c r="N2394" s="24">
        <f t="shared" si="249"/>
        <v>6.682622E-3</v>
      </c>
      <c r="O2394" s="44">
        <f t="shared" si="250"/>
        <v>1.623262E-4</v>
      </c>
      <c r="P2394" s="20">
        <f t="shared" si="247"/>
        <v>24348</v>
      </c>
      <c r="Q2394" s="193"/>
      <c r="R2394" s="193"/>
      <c r="S2394" s="193"/>
      <c r="T2394" s="410"/>
      <c r="U2394" s="415"/>
      <c r="V2394" s="330"/>
      <c r="W2394" s="371"/>
      <c r="X2394" s="342"/>
      <c r="Y2394" s="343"/>
      <c r="Z2394" s="342"/>
      <c r="AA2394" s="344"/>
      <c r="AB2394" s="304"/>
      <c r="AC2394" s="351"/>
      <c r="AD2394" s="351"/>
      <c r="AE2394" s="360"/>
      <c r="AF2394" s="361"/>
      <c r="AG2394" s="351"/>
    </row>
    <row r="2395" spans="1:33" ht="15" hidden="1">
      <c r="A2395" s="76" t="s">
        <v>7176</v>
      </c>
      <c r="B2395" s="39" t="s">
        <v>166</v>
      </c>
      <c r="C2395" s="40" t="s">
        <v>3272</v>
      </c>
      <c r="D2395" s="40" t="s">
        <v>2120</v>
      </c>
      <c r="E2395" s="40" t="s">
        <v>2115</v>
      </c>
      <c r="F2395" s="40">
        <v>3</v>
      </c>
      <c r="G2395" s="42" t="s">
        <v>2109</v>
      </c>
      <c r="H2395" s="43" t="s">
        <v>2014</v>
      </c>
      <c r="I2395" s="289">
        <v>16218</v>
      </c>
      <c r="J2395" s="288">
        <v>2081</v>
      </c>
      <c r="K2395" s="291">
        <v>170</v>
      </c>
      <c r="L2395" s="299">
        <v>2142.63</v>
      </c>
      <c r="M2395" s="176">
        <f t="shared" si="248"/>
        <v>1.04821802E-2</v>
      </c>
      <c r="N2395" s="176">
        <f t="shared" si="249"/>
        <v>1.01806737E-2</v>
      </c>
      <c r="O2395" s="177">
        <f t="shared" si="250"/>
        <v>2.4729670000000001E-4</v>
      </c>
      <c r="P2395" s="20">
        <f t="shared" si="247"/>
        <v>37094</v>
      </c>
      <c r="Q2395" s="193"/>
      <c r="R2395" s="193"/>
      <c r="S2395" s="193"/>
      <c r="T2395" s="410"/>
      <c r="U2395" s="415"/>
      <c r="V2395" s="330"/>
      <c r="W2395" s="371"/>
      <c r="X2395" s="342"/>
      <c r="Y2395" s="343"/>
      <c r="Z2395" s="342"/>
      <c r="AA2395" s="344"/>
      <c r="AB2395" s="304"/>
      <c r="AC2395" s="351"/>
      <c r="AD2395" s="351"/>
      <c r="AE2395" s="360"/>
      <c r="AF2395" s="361"/>
      <c r="AG2395" s="351"/>
    </row>
    <row r="2396" spans="1:33" ht="15" hidden="1">
      <c r="A2396" s="76" t="s">
        <v>7177</v>
      </c>
      <c r="B2396" s="39" t="s">
        <v>167</v>
      </c>
      <c r="C2396" s="40" t="s">
        <v>3272</v>
      </c>
      <c r="D2396" s="40" t="s">
        <v>2120</v>
      </c>
      <c r="E2396" s="40" t="s">
        <v>2120</v>
      </c>
      <c r="F2396" s="40">
        <v>3</v>
      </c>
      <c r="G2396" s="42" t="s">
        <v>2109</v>
      </c>
      <c r="H2396" s="43" t="s">
        <v>2015</v>
      </c>
      <c r="I2396" s="289">
        <v>7370</v>
      </c>
      <c r="J2396" s="288">
        <v>1202</v>
      </c>
      <c r="K2396" s="291">
        <v>153</v>
      </c>
      <c r="L2396" s="170">
        <v>3718.33</v>
      </c>
      <c r="M2396" s="24">
        <f t="shared" si="248"/>
        <v>2.0759837100000001E-2</v>
      </c>
      <c r="N2396" s="24">
        <f t="shared" si="249"/>
        <v>6.7108955000000003E-3</v>
      </c>
      <c r="O2396" s="44">
        <f t="shared" si="250"/>
        <v>1.6301299999999999E-4</v>
      </c>
      <c r="P2396" s="20">
        <f t="shared" si="247"/>
        <v>24451</v>
      </c>
      <c r="Q2396" s="193"/>
      <c r="R2396" s="193"/>
      <c r="S2396" s="193"/>
      <c r="T2396" s="410"/>
      <c r="U2396" s="415"/>
      <c r="V2396" s="330"/>
      <c r="W2396" s="371"/>
      <c r="X2396" s="342"/>
      <c r="Y2396" s="343"/>
      <c r="Z2396" s="342"/>
      <c r="AA2396" s="344"/>
      <c r="AB2396" s="304"/>
      <c r="AC2396" s="351"/>
      <c r="AD2396" s="351"/>
      <c r="AE2396" s="360"/>
      <c r="AF2396" s="361"/>
      <c r="AG2396" s="351"/>
    </row>
    <row r="2397" spans="1:33" s="185" customFormat="1" ht="15.75" hidden="1">
      <c r="A2397" s="178" t="s">
        <v>7178</v>
      </c>
      <c r="B2397" s="179" t="s">
        <v>168</v>
      </c>
      <c r="C2397" s="180" t="s">
        <v>3272</v>
      </c>
      <c r="D2397" s="180" t="s">
        <v>2120</v>
      </c>
      <c r="E2397" s="180" t="s">
        <v>2122</v>
      </c>
      <c r="F2397" s="180" t="s">
        <v>2119</v>
      </c>
      <c r="G2397" s="181" t="s">
        <v>2108</v>
      </c>
      <c r="H2397" s="297" t="s">
        <v>2016</v>
      </c>
      <c r="I2397" s="285">
        <v>2478</v>
      </c>
      <c r="J2397" s="286">
        <v>373</v>
      </c>
      <c r="K2397" s="298"/>
      <c r="L2397" s="182">
        <v>1067.3499999999999</v>
      </c>
      <c r="M2397" s="183">
        <f t="shared" si="248"/>
        <v>0</v>
      </c>
      <c r="N2397" s="183">
        <f t="shared" si="249"/>
        <v>0</v>
      </c>
      <c r="O2397" s="184">
        <f t="shared" si="250"/>
        <v>0</v>
      </c>
      <c r="P2397" s="20">
        <f t="shared" si="247"/>
        <v>0</v>
      </c>
      <c r="Q2397" s="197"/>
      <c r="R2397" s="197"/>
      <c r="S2397" s="197"/>
      <c r="T2397" s="413"/>
      <c r="U2397" s="413"/>
      <c r="V2397" s="345"/>
      <c r="W2397" s="376"/>
      <c r="X2397" s="346"/>
      <c r="Y2397" s="347"/>
      <c r="Z2397" s="346"/>
      <c r="AA2397" s="344"/>
      <c r="AB2397" s="348"/>
      <c r="AC2397" s="365"/>
      <c r="AD2397" s="365"/>
      <c r="AE2397" s="366"/>
      <c r="AF2397" s="367"/>
      <c r="AG2397" s="365"/>
    </row>
    <row r="2398" spans="1:33" ht="15" hidden="1">
      <c r="A2398" s="76" t="s">
        <v>7179</v>
      </c>
      <c r="B2398" s="39" t="s">
        <v>169</v>
      </c>
      <c r="C2398" s="40" t="s">
        <v>3272</v>
      </c>
      <c r="D2398" s="40" t="s">
        <v>2120</v>
      </c>
      <c r="E2398" s="40" t="s">
        <v>2124</v>
      </c>
      <c r="F2398" s="40" t="s">
        <v>2119</v>
      </c>
      <c r="G2398" s="42" t="s">
        <v>2108</v>
      </c>
      <c r="H2398" s="43" t="s">
        <v>2017</v>
      </c>
      <c r="I2398" s="289">
        <v>4305</v>
      </c>
      <c r="J2398" s="288">
        <v>544</v>
      </c>
      <c r="K2398" s="291">
        <v>102</v>
      </c>
      <c r="L2398" s="170">
        <v>1424.6</v>
      </c>
      <c r="M2398" s="24">
        <f t="shared" si="248"/>
        <v>2.3693379699999999E-2</v>
      </c>
      <c r="N2398" s="24">
        <f t="shared" si="249"/>
        <v>9.0475911999999999E-3</v>
      </c>
      <c r="O2398" s="44">
        <f t="shared" si="250"/>
        <v>2.197732E-4</v>
      </c>
      <c r="P2398" s="20">
        <f t="shared" si="247"/>
        <v>32965</v>
      </c>
      <c r="Q2398" s="193"/>
      <c r="R2398" s="193"/>
      <c r="S2398" s="193"/>
      <c r="T2398" s="410"/>
      <c r="U2398" s="415"/>
      <c r="V2398" s="330"/>
      <c r="W2398" s="371"/>
      <c r="X2398" s="342"/>
      <c r="Y2398" s="343"/>
      <c r="Z2398" s="342"/>
      <c r="AA2398" s="344"/>
      <c r="AB2398" s="304"/>
      <c r="AC2398" s="351"/>
      <c r="AD2398" s="351"/>
      <c r="AE2398" s="360"/>
      <c r="AF2398" s="361"/>
      <c r="AG2398" s="351"/>
    </row>
    <row r="2399" spans="1:33" ht="15" hidden="1">
      <c r="A2399" s="76" t="s">
        <v>7180</v>
      </c>
      <c r="B2399" s="39" t="s">
        <v>170</v>
      </c>
      <c r="C2399" s="40" t="s">
        <v>3272</v>
      </c>
      <c r="D2399" s="40" t="s">
        <v>2120</v>
      </c>
      <c r="E2399" s="40" t="s">
        <v>2126</v>
      </c>
      <c r="F2399" s="40">
        <v>3</v>
      </c>
      <c r="G2399" s="42" t="s">
        <v>2109</v>
      </c>
      <c r="H2399" s="43" t="s">
        <v>2018</v>
      </c>
      <c r="I2399" s="289">
        <v>15173</v>
      </c>
      <c r="J2399" s="288">
        <v>1853</v>
      </c>
      <c r="K2399" s="291">
        <v>267</v>
      </c>
      <c r="L2399" s="299">
        <v>1351.39</v>
      </c>
      <c r="M2399" s="174">
        <f t="shared" si="248"/>
        <v>1.7597047300000002E-2</v>
      </c>
      <c r="N2399" s="174">
        <f t="shared" si="249"/>
        <v>2.4128733100000001E-2</v>
      </c>
      <c r="O2399" s="175">
        <f t="shared" si="250"/>
        <v>5.8610620000000004E-4</v>
      </c>
      <c r="P2399" s="20">
        <f t="shared" si="247"/>
        <v>87915</v>
      </c>
      <c r="Q2399" s="193"/>
      <c r="R2399" s="193"/>
      <c r="S2399" s="193"/>
      <c r="T2399" s="409"/>
      <c r="U2399" s="415"/>
      <c r="V2399" s="330"/>
      <c r="W2399" s="371"/>
      <c r="X2399" s="342"/>
      <c r="Y2399" s="343"/>
      <c r="Z2399" s="342"/>
      <c r="AA2399" s="344"/>
      <c r="AB2399" s="304"/>
      <c r="AC2399" s="351"/>
      <c r="AD2399" s="351"/>
      <c r="AE2399" s="360"/>
      <c r="AF2399" s="361"/>
      <c r="AG2399" s="351"/>
    </row>
    <row r="2400" spans="1:33" ht="15" hidden="1">
      <c r="A2400" s="76" t="s">
        <v>7181</v>
      </c>
      <c r="B2400" s="39" t="s">
        <v>171</v>
      </c>
      <c r="C2400" s="40" t="s">
        <v>3272</v>
      </c>
      <c r="D2400" s="40" t="s">
        <v>2122</v>
      </c>
      <c r="E2400" s="40" t="s">
        <v>2115</v>
      </c>
      <c r="F2400" s="40">
        <v>3</v>
      </c>
      <c r="G2400" s="42" t="s">
        <v>2109</v>
      </c>
      <c r="H2400" s="43" t="s">
        <v>2019</v>
      </c>
      <c r="I2400" s="289">
        <v>36058</v>
      </c>
      <c r="J2400" s="288">
        <v>5016</v>
      </c>
      <c r="K2400" s="291">
        <v>86</v>
      </c>
      <c r="L2400" s="170">
        <v>2438.06</v>
      </c>
      <c r="M2400" s="24">
        <f t="shared" si="248"/>
        <v>2.3850463000000001E-3</v>
      </c>
      <c r="N2400" s="24">
        <f t="shared" si="249"/>
        <v>4.9069309999999998E-3</v>
      </c>
      <c r="O2400" s="44">
        <f t="shared" si="250"/>
        <v>1.191932E-4</v>
      </c>
      <c r="P2400" s="20">
        <f t="shared" si="247"/>
        <v>17878</v>
      </c>
      <c r="Q2400" s="193"/>
      <c r="R2400" s="193"/>
      <c r="S2400" s="193"/>
      <c r="T2400" s="410"/>
      <c r="U2400" s="415"/>
      <c r="V2400" s="330"/>
      <c r="W2400" s="371"/>
      <c r="X2400" s="342"/>
      <c r="Y2400" s="343"/>
      <c r="Z2400" s="342"/>
      <c r="AA2400" s="344"/>
      <c r="AB2400" s="304"/>
      <c r="AC2400" s="351"/>
      <c r="AD2400" s="351"/>
      <c r="AE2400" s="360"/>
      <c r="AF2400" s="361"/>
      <c r="AG2400" s="351"/>
    </row>
    <row r="2401" spans="1:33" ht="15" hidden="1">
      <c r="A2401" s="76" t="s">
        <v>7182</v>
      </c>
      <c r="B2401" s="39" t="s">
        <v>172</v>
      </c>
      <c r="C2401" s="40" t="s">
        <v>3272</v>
      </c>
      <c r="D2401" s="40" t="s">
        <v>2122</v>
      </c>
      <c r="E2401" s="40" t="s">
        <v>2120</v>
      </c>
      <c r="F2401" s="40">
        <v>3</v>
      </c>
      <c r="G2401" s="42" t="s">
        <v>2109</v>
      </c>
      <c r="H2401" s="43" t="s">
        <v>2639</v>
      </c>
      <c r="I2401" s="289">
        <v>8791</v>
      </c>
      <c r="J2401" s="288">
        <v>1286</v>
      </c>
      <c r="K2401" s="291">
        <v>129</v>
      </c>
      <c r="L2401" s="170">
        <v>1103.8</v>
      </c>
      <c r="M2401" s="24">
        <f t="shared" si="248"/>
        <v>1.46740985E-2</v>
      </c>
      <c r="N2401" s="24">
        <f t="shared" si="249"/>
        <v>1.70962952E-2</v>
      </c>
      <c r="O2401" s="44">
        <f t="shared" si="250"/>
        <v>4.1528259999999999E-4</v>
      </c>
      <c r="P2401" s="20">
        <f t="shared" si="247"/>
        <v>62292</v>
      </c>
      <c r="Q2401" s="193"/>
      <c r="R2401" s="193"/>
      <c r="S2401" s="193"/>
      <c r="T2401" s="410"/>
      <c r="U2401" s="415"/>
      <c r="V2401" s="330"/>
      <c r="W2401" s="371"/>
      <c r="X2401" s="342"/>
      <c r="Y2401" s="343"/>
      <c r="Z2401" s="342"/>
      <c r="AA2401" s="344"/>
      <c r="AB2401" s="304"/>
      <c r="AC2401" s="351"/>
      <c r="AD2401" s="351"/>
      <c r="AE2401" s="360"/>
      <c r="AF2401" s="361"/>
      <c r="AG2401" s="351"/>
    </row>
    <row r="2402" spans="1:33" ht="15" hidden="1">
      <c r="A2402" s="76" t="s">
        <v>7183</v>
      </c>
      <c r="B2402" s="39" t="s">
        <v>173</v>
      </c>
      <c r="C2402" s="40" t="s">
        <v>3272</v>
      </c>
      <c r="D2402" s="40" t="s">
        <v>2122</v>
      </c>
      <c r="E2402" s="40" t="s">
        <v>2122</v>
      </c>
      <c r="F2402" s="40">
        <v>3</v>
      </c>
      <c r="G2402" s="42" t="s">
        <v>2109</v>
      </c>
      <c r="H2402" s="43" t="s">
        <v>2020</v>
      </c>
      <c r="I2402" s="289">
        <v>24719</v>
      </c>
      <c r="J2402" s="288">
        <v>3304</v>
      </c>
      <c r="K2402" s="291">
        <v>289</v>
      </c>
      <c r="L2402" s="170">
        <v>1230.3399999999999</v>
      </c>
      <c r="M2402" s="24">
        <f t="shared" si="248"/>
        <v>1.1691411400000001E-2</v>
      </c>
      <c r="N2402" s="24">
        <f t="shared" si="249"/>
        <v>3.1396543399999997E-2</v>
      </c>
      <c r="O2402" s="44">
        <f t="shared" si="250"/>
        <v>7.6264710000000001E-4</v>
      </c>
      <c r="P2402" s="20">
        <f t="shared" si="247"/>
        <v>114397</v>
      </c>
      <c r="Q2402" s="194"/>
      <c r="R2402" s="194"/>
      <c r="S2402" s="194"/>
      <c r="T2402" s="411"/>
      <c r="U2402" s="415"/>
      <c r="V2402" s="330"/>
      <c r="W2402" s="371"/>
      <c r="X2402" s="342"/>
      <c r="Y2402" s="343"/>
      <c r="Z2402" s="342"/>
      <c r="AA2402" s="344"/>
      <c r="AB2402" s="304"/>
      <c r="AC2402" s="351"/>
      <c r="AD2402" s="351"/>
      <c r="AE2402" s="360"/>
      <c r="AF2402" s="361"/>
      <c r="AG2402" s="351"/>
    </row>
    <row r="2403" spans="1:33" ht="15" hidden="1">
      <c r="A2403" s="76" t="s">
        <v>7184</v>
      </c>
      <c r="B2403" s="39" t="s">
        <v>174</v>
      </c>
      <c r="C2403" s="40" t="s">
        <v>3272</v>
      </c>
      <c r="D2403" s="40" t="s">
        <v>2122</v>
      </c>
      <c r="E2403" s="40" t="s">
        <v>2124</v>
      </c>
      <c r="F2403" s="40" t="s">
        <v>2119</v>
      </c>
      <c r="G2403" s="42" t="s">
        <v>2108</v>
      </c>
      <c r="H2403" s="43" t="s">
        <v>2021</v>
      </c>
      <c r="I2403" s="289">
        <v>3039</v>
      </c>
      <c r="J2403" s="288">
        <v>427</v>
      </c>
      <c r="K2403" s="291">
        <v>18</v>
      </c>
      <c r="L2403" s="170">
        <v>1267.8399999999999</v>
      </c>
      <c r="M2403" s="24">
        <f t="shared" si="248"/>
        <v>5.9230009000000002E-3</v>
      </c>
      <c r="N2403" s="24">
        <f t="shared" si="249"/>
        <v>1.9948269000000002E-3</v>
      </c>
      <c r="O2403" s="44">
        <f t="shared" si="250"/>
        <v>4.8455899999999998E-5</v>
      </c>
      <c r="P2403" s="20">
        <f t="shared" si="247"/>
        <v>7268</v>
      </c>
      <c r="Q2403" s="193"/>
      <c r="R2403" s="193"/>
      <c r="S2403" s="193"/>
      <c r="T2403" s="410"/>
      <c r="U2403" s="415"/>
      <c r="V2403" s="330"/>
      <c r="W2403" s="371"/>
      <c r="X2403" s="342"/>
      <c r="Y2403" s="343"/>
      <c r="Z2403" s="342"/>
      <c r="AA2403" s="344"/>
      <c r="AB2403" s="304"/>
      <c r="AC2403" s="351"/>
      <c r="AD2403" s="351"/>
      <c r="AE2403" s="360"/>
      <c r="AF2403" s="361"/>
      <c r="AG2403" s="351"/>
    </row>
    <row r="2404" spans="1:33" ht="15" hidden="1">
      <c r="A2404" s="76" t="s">
        <v>7185</v>
      </c>
      <c r="B2404" s="39" t="s">
        <v>175</v>
      </c>
      <c r="C2404" s="40" t="s">
        <v>3272</v>
      </c>
      <c r="D2404" s="40" t="s">
        <v>2122</v>
      </c>
      <c r="E2404" s="40" t="s">
        <v>2126</v>
      </c>
      <c r="F2404" s="40" t="s">
        <v>2119</v>
      </c>
      <c r="G2404" s="42" t="s">
        <v>2108</v>
      </c>
      <c r="H2404" s="43" t="s">
        <v>2022</v>
      </c>
      <c r="I2404" s="289">
        <v>5036</v>
      </c>
      <c r="J2404" s="288">
        <v>664</v>
      </c>
      <c r="K2404" s="291">
        <v>88</v>
      </c>
      <c r="L2404" s="170">
        <v>1376.66</v>
      </c>
      <c r="M2404" s="24">
        <f t="shared" si="248"/>
        <v>1.74741858E-2</v>
      </c>
      <c r="N2404" s="24">
        <f t="shared" si="249"/>
        <v>8.4282678999999996E-3</v>
      </c>
      <c r="O2404" s="44">
        <f t="shared" si="250"/>
        <v>2.0472930000000001E-4</v>
      </c>
      <c r="P2404" s="20">
        <f t="shared" si="247"/>
        <v>30709</v>
      </c>
      <c r="Q2404" s="193"/>
      <c r="R2404" s="193"/>
      <c r="S2404" s="193"/>
      <c r="T2404" s="410"/>
      <c r="U2404" s="415"/>
      <c r="V2404" s="330"/>
      <c r="W2404" s="371"/>
      <c r="X2404" s="342"/>
      <c r="Y2404" s="343"/>
      <c r="Z2404" s="342"/>
      <c r="AA2404" s="344"/>
      <c r="AB2404" s="304"/>
      <c r="AC2404" s="351"/>
      <c r="AD2404" s="351"/>
      <c r="AE2404" s="360"/>
      <c r="AF2404" s="361"/>
      <c r="AG2404" s="351"/>
    </row>
    <row r="2405" spans="1:33" ht="15" hidden="1">
      <c r="A2405" s="76" t="s">
        <v>7288</v>
      </c>
      <c r="B2405" s="39" t="s">
        <v>176</v>
      </c>
      <c r="C2405" s="40" t="s">
        <v>3272</v>
      </c>
      <c r="D2405" s="40" t="s">
        <v>2122</v>
      </c>
      <c r="E2405" s="40" t="s">
        <v>2133</v>
      </c>
      <c r="F2405" s="40">
        <v>3</v>
      </c>
      <c r="G2405" s="42" t="s">
        <v>2109</v>
      </c>
      <c r="H2405" s="43" t="s">
        <v>2023</v>
      </c>
      <c r="I2405" s="289">
        <v>4897</v>
      </c>
      <c r="J2405" s="288">
        <v>667</v>
      </c>
      <c r="K2405" s="291">
        <v>63</v>
      </c>
      <c r="L2405" s="170">
        <v>1684.31</v>
      </c>
      <c r="M2405" s="24">
        <f t="shared" si="248"/>
        <v>1.2865019300000001E-2</v>
      </c>
      <c r="N2405" s="24">
        <f t="shared" si="249"/>
        <v>5.0946487E-3</v>
      </c>
      <c r="O2405" s="44">
        <f t="shared" si="250"/>
        <v>1.2375299999999999E-4</v>
      </c>
      <c r="P2405" s="20">
        <f t="shared" si="247"/>
        <v>18562</v>
      </c>
      <c r="Q2405" s="193"/>
      <c r="R2405" s="193"/>
      <c r="S2405" s="193"/>
      <c r="T2405" s="410"/>
      <c r="U2405" s="415"/>
      <c r="V2405" s="330"/>
      <c r="W2405" s="371"/>
      <c r="X2405" s="342"/>
      <c r="Y2405" s="343"/>
      <c r="Z2405" s="342"/>
      <c r="AA2405" s="344"/>
      <c r="AB2405" s="304"/>
      <c r="AC2405" s="351"/>
      <c r="AD2405" s="351"/>
      <c r="AE2405" s="360"/>
      <c r="AF2405" s="361"/>
      <c r="AG2405" s="351"/>
    </row>
    <row r="2406" spans="1:33" ht="15" hidden="1">
      <c r="A2406" s="76" t="s">
        <v>7186</v>
      </c>
      <c r="B2406" s="39" t="s">
        <v>177</v>
      </c>
      <c r="C2406" s="40" t="s">
        <v>3272</v>
      </c>
      <c r="D2406" s="40" t="s">
        <v>2124</v>
      </c>
      <c r="E2406" s="40" t="s">
        <v>2116</v>
      </c>
      <c r="F2406" s="40" t="s">
        <v>2119</v>
      </c>
      <c r="G2406" s="42" t="s">
        <v>2108</v>
      </c>
      <c r="H2406" s="43" t="s">
        <v>2024</v>
      </c>
      <c r="I2406" s="289">
        <v>3767</v>
      </c>
      <c r="J2406" s="288">
        <v>585</v>
      </c>
      <c r="K2406" s="291">
        <v>154</v>
      </c>
      <c r="L2406" s="170">
        <v>911.77</v>
      </c>
      <c r="M2406" s="24">
        <f t="shared" si="248"/>
        <v>4.0881337900000002E-2</v>
      </c>
      <c r="N2406" s="24">
        <f t="shared" si="249"/>
        <v>2.62298415E-2</v>
      </c>
      <c r="O2406" s="44">
        <f t="shared" si="250"/>
        <v>6.3714380000000001E-4</v>
      </c>
      <c r="P2406" s="20">
        <f t="shared" si="247"/>
        <v>95571</v>
      </c>
      <c r="Q2406" s="193"/>
      <c r="R2406" s="193"/>
      <c r="S2406" s="193"/>
      <c r="T2406" s="410"/>
      <c r="U2406" s="415"/>
      <c r="V2406" s="330"/>
      <c r="W2406" s="371"/>
      <c r="X2406" s="342"/>
      <c r="Y2406" s="343"/>
      <c r="Z2406" s="342"/>
      <c r="AA2406" s="344"/>
      <c r="AB2406" s="304"/>
      <c r="AC2406" s="351"/>
      <c r="AD2406" s="351"/>
      <c r="AE2406" s="360"/>
      <c r="AF2406" s="361"/>
      <c r="AG2406" s="351"/>
    </row>
    <row r="2407" spans="1:33" ht="15" hidden="1">
      <c r="A2407" s="76" t="s">
        <v>7187</v>
      </c>
      <c r="B2407" s="39" t="s">
        <v>178</v>
      </c>
      <c r="C2407" s="40" t="s">
        <v>3272</v>
      </c>
      <c r="D2407" s="40" t="s">
        <v>2124</v>
      </c>
      <c r="E2407" s="40" t="s">
        <v>2115</v>
      </c>
      <c r="F2407" s="40">
        <v>3</v>
      </c>
      <c r="G2407" s="42" t="s">
        <v>2109</v>
      </c>
      <c r="H2407" s="43" t="s">
        <v>2025</v>
      </c>
      <c r="I2407" s="289">
        <v>23866</v>
      </c>
      <c r="J2407" s="288">
        <v>3102</v>
      </c>
      <c r="K2407" s="291">
        <v>251</v>
      </c>
      <c r="L2407" s="170">
        <v>1501.11</v>
      </c>
      <c r="M2407" s="24">
        <f t="shared" si="248"/>
        <v>1.05170535E-2</v>
      </c>
      <c r="N2407" s="24">
        <f t="shared" si="249"/>
        <v>2.1733183999999999E-2</v>
      </c>
      <c r="O2407" s="44">
        <f t="shared" si="250"/>
        <v>5.2791640000000005E-4</v>
      </c>
      <c r="P2407" s="20">
        <f t="shared" si="247"/>
        <v>79187</v>
      </c>
      <c r="Q2407" s="193"/>
      <c r="R2407" s="193"/>
      <c r="S2407" s="193"/>
      <c r="T2407" s="410"/>
      <c r="U2407" s="415"/>
      <c r="V2407" s="330"/>
      <c r="W2407" s="371"/>
      <c r="X2407" s="342"/>
      <c r="Y2407" s="343"/>
      <c r="Z2407" s="342"/>
      <c r="AA2407" s="344"/>
      <c r="AB2407" s="304"/>
      <c r="AC2407" s="351"/>
      <c r="AD2407" s="351"/>
      <c r="AE2407" s="360"/>
      <c r="AF2407" s="361"/>
      <c r="AG2407" s="351"/>
    </row>
    <row r="2408" spans="1:33" ht="15" hidden="1">
      <c r="A2408" s="76" t="s">
        <v>7188</v>
      </c>
      <c r="B2408" s="39" t="s">
        <v>179</v>
      </c>
      <c r="C2408" s="40" t="s">
        <v>3272</v>
      </c>
      <c r="D2408" s="40" t="s">
        <v>2124</v>
      </c>
      <c r="E2408" s="40" t="s">
        <v>2120</v>
      </c>
      <c r="F2408" s="40" t="s">
        <v>2119</v>
      </c>
      <c r="G2408" s="42" t="s">
        <v>2108</v>
      </c>
      <c r="H2408" s="43" t="s">
        <v>2026</v>
      </c>
      <c r="I2408" s="289">
        <v>4014</v>
      </c>
      <c r="J2408" s="288">
        <v>548</v>
      </c>
      <c r="K2408" s="291">
        <v>70</v>
      </c>
      <c r="L2408" s="170">
        <v>2087.38</v>
      </c>
      <c r="M2408" s="24">
        <f t="shared" si="248"/>
        <v>1.7438963599999999E-2</v>
      </c>
      <c r="N2408" s="24">
        <f t="shared" si="249"/>
        <v>4.5782521000000001E-3</v>
      </c>
      <c r="O2408" s="44">
        <f t="shared" si="250"/>
        <v>1.112094E-4</v>
      </c>
      <c r="P2408" s="20">
        <f t="shared" si="247"/>
        <v>16681</v>
      </c>
      <c r="Q2408" s="193"/>
      <c r="R2408" s="193"/>
      <c r="S2408" s="193"/>
      <c r="T2408" s="410"/>
      <c r="U2408" s="415"/>
      <c r="V2408" s="330"/>
      <c r="W2408" s="371"/>
      <c r="X2408" s="342"/>
      <c r="Y2408" s="343"/>
      <c r="Z2408" s="342"/>
      <c r="AA2408" s="344"/>
      <c r="AB2408" s="304"/>
      <c r="AC2408" s="351"/>
      <c r="AD2408" s="351"/>
      <c r="AE2408" s="360"/>
      <c r="AF2408" s="361"/>
      <c r="AG2408" s="351"/>
    </row>
    <row r="2409" spans="1:33" ht="15" hidden="1">
      <c r="A2409" s="76" t="s">
        <v>7189</v>
      </c>
      <c r="B2409" s="39" t="s">
        <v>180</v>
      </c>
      <c r="C2409" s="40" t="s">
        <v>3272</v>
      </c>
      <c r="D2409" s="40" t="s">
        <v>2124</v>
      </c>
      <c r="E2409" s="40" t="s">
        <v>2122</v>
      </c>
      <c r="F2409" s="40">
        <v>3</v>
      </c>
      <c r="G2409" s="42" t="s">
        <v>2109</v>
      </c>
      <c r="H2409" s="43" t="s">
        <v>2027</v>
      </c>
      <c r="I2409" s="289">
        <v>8894</v>
      </c>
      <c r="J2409" s="288">
        <v>1264</v>
      </c>
      <c r="K2409" s="291">
        <v>253</v>
      </c>
      <c r="L2409" s="170">
        <v>1252.83</v>
      </c>
      <c r="M2409" s="24">
        <f t="shared" si="248"/>
        <v>2.8446143399999999E-2</v>
      </c>
      <c r="N2409" s="24">
        <f t="shared" si="249"/>
        <v>2.8699763900000001E-2</v>
      </c>
      <c r="O2409" s="44">
        <f t="shared" si="250"/>
        <v>6.9714020000000002E-4</v>
      </c>
      <c r="P2409" s="20">
        <f t="shared" si="247"/>
        <v>104571</v>
      </c>
      <c r="Q2409" s="193"/>
      <c r="R2409" s="193"/>
      <c r="S2409" s="193"/>
      <c r="T2409" s="410"/>
      <c r="U2409" s="415"/>
      <c r="V2409" s="330"/>
      <c r="W2409" s="371"/>
      <c r="X2409" s="342"/>
      <c r="Y2409" s="343"/>
      <c r="Z2409" s="342"/>
      <c r="AA2409" s="344"/>
      <c r="AB2409" s="304"/>
      <c r="AC2409" s="351"/>
      <c r="AD2409" s="351"/>
      <c r="AE2409" s="360"/>
      <c r="AF2409" s="361"/>
      <c r="AG2409" s="351"/>
    </row>
    <row r="2410" spans="1:33" ht="15" hidden="1">
      <c r="A2410" s="76" t="s">
        <v>7190</v>
      </c>
      <c r="B2410" s="39" t="s">
        <v>181</v>
      </c>
      <c r="C2410" s="40" t="s">
        <v>3272</v>
      </c>
      <c r="D2410" s="40" t="s">
        <v>2124</v>
      </c>
      <c r="E2410" s="40" t="s">
        <v>2133</v>
      </c>
      <c r="F2410" s="40" t="s">
        <v>2119</v>
      </c>
      <c r="G2410" s="42" t="s">
        <v>2108</v>
      </c>
      <c r="H2410" s="43" t="s">
        <v>2028</v>
      </c>
      <c r="I2410" s="289">
        <v>3853</v>
      </c>
      <c r="J2410" s="288">
        <v>466</v>
      </c>
      <c r="K2410" s="291">
        <v>10</v>
      </c>
      <c r="L2410" s="170">
        <v>5600.3</v>
      </c>
      <c r="M2410" s="24">
        <f t="shared" si="248"/>
        <v>2.5953802000000001E-3</v>
      </c>
      <c r="N2410" s="24">
        <f t="shared" si="249"/>
        <v>2.1596110000000001E-4</v>
      </c>
      <c r="O2410" s="44">
        <f t="shared" si="250"/>
        <v>5.2457999999999998E-6</v>
      </c>
      <c r="P2410" s="20">
        <f t="shared" si="247"/>
        <v>786</v>
      </c>
      <c r="Q2410" s="193"/>
      <c r="R2410" s="193"/>
      <c r="S2410" s="193"/>
      <c r="T2410" s="410"/>
      <c r="U2410" s="415"/>
      <c r="V2410" s="330"/>
      <c r="W2410" s="371"/>
      <c r="X2410" s="342"/>
      <c r="Y2410" s="343"/>
      <c r="Z2410" s="342"/>
      <c r="AA2410" s="344"/>
      <c r="AB2410" s="304"/>
      <c r="AC2410" s="351"/>
      <c r="AD2410" s="351"/>
      <c r="AE2410" s="360"/>
      <c r="AF2410" s="361"/>
      <c r="AG2410" s="351"/>
    </row>
    <row r="2411" spans="1:33" ht="15" hidden="1">
      <c r="A2411" s="76" t="s">
        <v>7191</v>
      </c>
      <c r="B2411" s="39" t="s">
        <v>182</v>
      </c>
      <c r="C2411" s="40" t="s">
        <v>3272</v>
      </c>
      <c r="D2411" s="40" t="s">
        <v>2124</v>
      </c>
      <c r="E2411" s="40" t="s">
        <v>2157</v>
      </c>
      <c r="F2411" s="40">
        <v>3</v>
      </c>
      <c r="G2411" s="42" t="s">
        <v>2109</v>
      </c>
      <c r="H2411" s="43" t="s">
        <v>2029</v>
      </c>
      <c r="I2411" s="289">
        <v>16223</v>
      </c>
      <c r="J2411" s="288">
        <v>2075</v>
      </c>
      <c r="K2411" s="291">
        <v>138</v>
      </c>
      <c r="L2411" s="170">
        <v>1529.6</v>
      </c>
      <c r="M2411" s="24">
        <f t="shared" si="248"/>
        <v>8.5064414000000001E-3</v>
      </c>
      <c r="N2411" s="24">
        <f t="shared" si="249"/>
        <v>1.1539530500000001E-2</v>
      </c>
      <c r="O2411" s="44">
        <f t="shared" si="250"/>
        <v>2.8030440000000002E-4</v>
      </c>
      <c r="P2411" s="20">
        <f t="shared" si="247"/>
        <v>42045</v>
      </c>
      <c r="Q2411" s="193"/>
      <c r="R2411" s="193"/>
      <c r="S2411" s="193"/>
      <c r="T2411" s="410"/>
      <c r="U2411" s="415"/>
      <c r="V2411" s="330"/>
      <c r="W2411" s="371"/>
      <c r="X2411" s="342"/>
      <c r="Y2411" s="343"/>
      <c r="Z2411" s="342"/>
      <c r="AA2411" s="344"/>
      <c r="AB2411" s="304"/>
      <c r="AC2411" s="351"/>
      <c r="AD2411" s="351"/>
      <c r="AE2411" s="360"/>
      <c r="AF2411" s="361"/>
      <c r="AG2411" s="351"/>
    </row>
    <row r="2412" spans="1:33" ht="15" hidden="1">
      <c r="A2412" s="76" t="s">
        <v>7192</v>
      </c>
      <c r="B2412" s="39" t="s">
        <v>183</v>
      </c>
      <c r="C2412" s="40" t="s">
        <v>3272</v>
      </c>
      <c r="D2412" s="40" t="s">
        <v>2126</v>
      </c>
      <c r="E2412" s="40" t="s">
        <v>2116</v>
      </c>
      <c r="F2412" s="40" t="s">
        <v>2119</v>
      </c>
      <c r="G2412" s="42" t="s">
        <v>2108</v>
      </c>
      <c r="H2412" s="43" t="s">
        <v>2030</v>
      </c>
      <c r="I2412" s="289">
        <v>6375</v>
      </c>
      <c r="J2412" s="288">
        <v>844</v>
      </c>
      <c r="K2412" s="291">
        <v>48</v>
      </c>
      <c r="L2412" s="170">
        <v>1144.1400000000001</v>
      </c>
      <c r="M2412" s="24">
        <f t="shared" si="248"/>
        <v>7.5294117000000004E-3</v>
      </c>
      <c r="N2412" s="24">
        <f t="shared" si="249"/>
        <v>5.5542359000000001E-3</v>
      </c>
      <c r="O2412" s="44">
        <f t="shared" si="250"/>
        <v>1.3491680000000001E-4</v>
      </c>
      <c r="P2412" s="20">
        <f t="shared" si="247"/>
        <v>20237</v>
      </c>
      <c r="Q2412" s="193"/>
      <c r="R2412" s="193"/>
      <c r="S2412" s="193"/>
      <c r="T2412" s="410"/>
      <c r="U2412" s="415"/>
      <c r="V2412" s="330"/>
      <c r="W2412" s="371"/>
      <c r="X2412" s="342"/>
      <c r="Y2412" s="343"/>
      <c r="Z2412" s="342"/>
      <c r="AA2412" s="344"/>
      <c r="AB2412" s="304"/>
      <c r="AC2412" s="351"/>
      <c r="AD2412" s="351"/>
      <c r="AE2412" s="360"/>
      <c r="AF2412" s="361"/>
      <c r="AG2412" s="351"/>
    </row>
    <row r="2413" spans="1:33" ht="15" hidden="1">
      <c r="A2413" s="76" t="s">
        <v>7193</v>
      </c>
      <c r="B2413" s="39" t="s">
        <v>184</v>
      </c>
      <c r="C2413" s="40" t="s">
        <v>3272</v>
      </c>
      <c r="D2413" s="40" t="s">
        <v>2126</v>
      </c>
      <c r="E2413" s="40" t="s">
        <v>2115</v>
      </c>
      <c r="F2413" s="40">
        <v>3</v>
      </c>
      <c r="G2413" s="42" t="s">
        <v>2109</v>
      </c>
      <c r="H2413" s="43" t="s">
        <v>2031</v>
      </c>
      <c r="I2413" s="289">
        <v>4306</v>
      </c>
      <c r="J2413" s="288">
        <v>586</v>
      </c>
      <c r="K2413" s="291">
        <v>56</v>
      </c>
      <c r="L2413" s="170">
        <v>1686.5</v>
      </c>
      <c r="M2413" s="24">
        <f t="shared" si="248"/>
        <v>1.30051091E-2</v>
      </c>
      <c r="N2413" s="24">
        <f t="shared" si="249"/>
        <v>4.5188223000000001E-3</v>
      </c>
      <c r="O2413" s="44">
        <f t="shared" si="250"/>
        <v>1.0976580000000001E-4</v>
      </c>
      <c r="P2413" s="20">
        <f t="shared" si="247"/>
        <v>16464</v>
      </c>
      <c r="Q2413" s="193"/>
      <c r="R2413" s="193"/>
      <c r="S2413" s="193"/>
      <c r="T2413" s="410"/>
      <c r="U2413" s="415"/>
      <c r="V2413" s="330"/>
      <c r="W2413" s="371"/>
      <c r="X2413" s="342"/>
      <c r="Y2413" s="343"/>
      <c r="Z2413" s="342"/>
      <c r="AA2413" s="344"/>
      <c r="AB2413" s="304"/>
      <c r="AC2413" s="351"/>
      <c r="AD2413" s="351"/>
      <c r="AE2413" s="360"/>
      <c r="AF2413" s="361"/>
      <c r="AG2413" s="351"/>
    </row>
    <row r="2414" spans="1:33" ht="15" hidden="1">
      <c r="A2414" s="76" t="s">
        <v>7194</v>
      </c>
      <c r="B2414" s="39" t="s">
        <v>185</v>
      </c>
      <c r="C2414" s="40" t="s">
        <v>3272</v>
      </c>
      <c r="D2414" s="40" t="s">
        <v>2126</v>
      </c>
      <c r="E2414" s="40" t="s">
        <v>2120</v>
      </c>
      <c r="F2414" s="40">
        <v>3</v>
      </c>
      <c r="G2414" s="42" t="s">
        <v>2109</v>
      </c>
      <c r="H2414" s="43" t="s">
        <v>2032</v>
      </c>
      <c r="I2414" s="289">
        <v>13758</v>
      </c>
      <c r="J2414" s="288">
        <v>1781</v>
      </c>
      <c r="K2414" s="291">
        <v>204</v>
      </c>
      <c r="L2414" s="170">
        <v>1246.5</v>
      </c>
      <c r="M2414" s="24">
        <f t="shared" si="248"/>
        <v>1.4827736500000001E-2</v>
      </c>
      <c r="N2414" s="24">
        <f t="shared" si="249"/>
        <v>2.11858794E-2</v>
      </c>
      <c r="O2414" s="44">
        <f t="shared" si="250"/>
        <v>5.1462190000000003E-4</v>
      </c>
      <c r="P2414" s="20">
        <f t="shared" si="247"/>
        <v>77193</v>
      </c>
      <c r="Q2414" s="193"/>
      <c r="R2414" s="193"/>
      <c r="S2414" s="193"/>
      <c r="T2414" s="410"/>
      <c r="U2414" s="415"/>
      <c r="V2414" s="330"/>
      <c r="W2414" s="371"/>
      <c r="X2414" s="342"/>
      <c r="Y2414" s="343"/>
      <c r="Z2414" s="342"/>
      <c r="AA2414" s="344"/>
      <c r="AB2414" s="304"/>
      <c r="AC2414" s="351"/>
      <c r="AD2414" s="351"/>
      <c r="AE2414" s="360"/>
      <c r="AF2414" s="361"/>
      <c r="AG2414" s="351"/>
    </row>
    <row r="2415" spans="1:33" ht="15" hidden="1">
      <c r="A2415" s="76" t="s">
        <v>7195</v>
      </c>
      <c r="B2415" s="39" t="s">
        <v>186</v>
      </c>
      <c r="C2415" s="40" t="s">
        <v>3272</v>
      </c>
      <c r="D2415" s="40" t="s">
        <v>2126</v>
      </c>
      <c r="E2415" s="40" t="s">
        <v>2122</v>
      </c>
      <c r="F2415" s="40">
        <v>3</v>
      </c>
      <c r="G2415" s="42" t="s">
        <v>2109</v>
      </c>
      <c r="H2415" s="43" t="s">
        <v>2033</v>
      </c>
      <c r="I2415" s="289">
        <v>32025</v>
      </c>
      <c r="J2415" s="288">
        <v>4213</v>
      </c>
      <c r="K2415" s="291">
        <v>163</v>
      </c>
      <c r="L2415" s="170">
        <v>2089.83</v>
      </c>
      <c r="M2415" s="24">
        <f t="shared" si="248"/>
        <v>5.0897735999999999E-3</v>
      </c>
      <c r="N2415" s="24">
        <f t="shared" si="249"/>
        <v>1.02607466E-2</v>
      </c>
      <c r="O2415" s="44">
        <f t="shared" si="250"/>
        <v>2.492417E-4</v>
      </c>
      <c r="P2415" s="20">
        <f t="shared" si="247"/>
        <v>37386</v>
      </c>
      <c r="Q2415" s="193"/>
      <c r="R2415" s="193"/>
      <c r="S2415" s="193"/>
      <c r="T2415" s="410"/>
      <c r="U2415" s="415"/>
      <c r="V2415" s="330"/>
      <c r="W2415" s="371"/>
      <c r="X2415" s="342"/>
      <c r="Y2415" s="343"/>
      <c r="Z2415" s="342"/>
      <c r="AA2415" s="344"/>
      <c r="AB2415" s="304"/>
      <c r="AC2415" s="351"/>
      <c r="AD2415" s="351"/>
      <c r="AE2415" s="360"/>
      <c r="AF2415" s="361"/>
      <c r="AG2415" s="351"/>
    </row>
    <row r="2416" spans="1:33" ht="15" hidden="1">
      <c r="A2416" s="76" t="s">
        <v>7196</v>
      </c>
      <c r="B2416" s="39" t="s">
        <v>187</v>
      </c>
      <c r="C2416" s="40" t="s">
        <v>3272</v>
      </c>
      <c r="D2416" s="40" t="s">
        <v>2126</v>
      </c>
      <c r="E2416" s="40" t="s">
        <v>2124</v>
      </c>
      <c r="F2416" s="40">
        <v>3</v>
      </c>
      <c r="G2416" s="42" t="s">
        <v>2109</v>
      </c>
      <c r="H2416" s="43" t="s">
        <v>2034</v>
      </c>
      <c r="I2416" s="289">
        <v>7134</v>
      </c>
      <c r="J2416" s="288">
        <v>950</v>
      </c>
      <c r="K2416" s="291">
        <v>62</v>
      </c>
      <c r="L2416" s="170">
        <v>1639.14</v>
      </c>
      <c r="M2416" s="24">
        <f t="shared" ref="M2416:M2447" si="251" xml:space="preserve"> ROUNDDOWN(K2416/I2416,10)</f>
        <v>8.6907765000000005E-3</v>
      </c>
      <c r="N2416" s="24">
        <f t="shared" ref="N2416:N2447" si="252">ROUNDDOWN(J2416*M2416/L2416,10)</f>
        <v>5.0369324999999998E-3</v>
      </c>
      <c r="O2416" s="44">
        <f t="shared" ref="O2416:O2447" si="253">ROUNDDOWN(N2416/$N$2499,10)</f>
        <v>1.2235109999999999E-4</v>
      </c>
      <c r="P2416" s="20">
        <f t="shared" si="247"/>
        <v>18352</v>
      </c>
      <c r="Q2416" s="193"/>
      <c r="R2416" s="193"/>
      <c r="S2416" s="193"/>
      <c r="T2416" s="409"/>
      <c r="U2416" s="415"/>
      <c r="V2416" s="330"/>
      <c r="W2416" s="371"/>
      <c r="X2416" s="342"/>
      <c r="Y2416" s="343"/>
      <c r="Z2416" s="342"/>
      <c r="AA2416" s="344"/>
      <c r="AB2416" s="304"/>
      <c r="AC2416" s="351"/>
      <c r="AD2416" s="351"/>
      <c r="AE2416" s="360"/>
      <c r="AF2416" s="361"/>
      <c r="AG2416" s="351"/>
    </row>
    <row r="2417" spans="1:33" ht="15" hidden="1">
      <c r="A2417" s="76" t="s">
        <v>7197</v>
      </c>
      <c r="B2417" s="39" t="s">
        <v>188</v>
      </c>
      <c r="C2417" s="40" t="s">
        <v>3272</v>
      </c>
      <c r="D2417" s="40" t="s">
        <v>2126</v>
      </c>
      <c r="E2417" s="40" t="s">
        <v>2126</v>
      </c>
      <c r="F2417" s="40">
        <v>3</v>
      </c>
      <c r="G2417" s="42" t="s">
        <v>2109</v>
      </c>
      <c r="H2417" s="43" t="s">
        <v>2035</v>
      </c>
      <c r="I2417" s="289">
        <v>4301</v>
      </c>
      <c r="J2417" s="288">
        <v>563</v>
      </c>
      <c r="K2417" s="291">
        <v>62</v>
      </c>
      <c r="L2417" s="170">
        <v>1164.83</v>
      </c>
      <c r="M2417" s="24">
        <f t="shared" si="251"/>
        <v>1.4415252200000001E-2</v>
      </c>
      <c r="N2417" s="24">
        <f t="shared" si="252"/>
        <v>6.9673573999999997E-3</v>
      </c>
      <c r="O2417" s="44">
        <f t="shared" si="253"/>
        <v>1.6924259999999999E-4</v>
      </c>
      <c r="P2417" s="20">
        <f t="shared" si="247"/>
        <v>25386</v>
      </c>
      <c r="Q2417" s="193"/>
      <c r="R2417" s="193"/>
      <c r="S2417" s="193"/>
      <c r="T2417" s="410"/>
      <c r="U2417" s="415"/>
      <c r="V2417" s="330"/>
      <c r="W2417" s="371"/>
      <c r="X2417" s="342"/>
      <c r="Y2417" s="343"/>
      <c r="Z2417" s="342"/>
      <c r="AA2417" s="344"/>
      <c r="AB2417" s="304"/>
      <c r="AC2417" s="351"/>
      <c r="AD2417" s="351"/>
      <c r="AE2417" s="360"/>
      <c r="AF2417" s="361"/>
      <c r="AG2417" s="351"/>
    </row>
    <row r="2418" spans="1:33" ht="15" hidden="1">
      <c r="A2418" s="76" t="s">
        <v>7198</v>
      </c>
      <c r="B2418" s="39" t="s">
        <v>189</v>
      </c>
      <c r="C2418" s="40" t="s">
        <v>3272</v>
      </c>
      <c r="D2418" s="40" t="s">
        <v>2126</v>
      </c>
      <c r="E2418" s="40" t="s">
        <v>2133</v>
      </c>
      <c r="F2418" s="40" t="s">
        <v>2119</v>
      </c>
      <c r="G2418" s="42" t="s">
        <v>2108</v>
      </c>
      <c r="H2418" s="43" t="s">
        <v>2036</v>
      </c>
      <c r="I2418" s="289">
        <v>3837</v>
      </c>
      <c r="J2418" s="288">
        <v>474</v>
      </c>
      <c r="K2418" s="291">
        <v>29</v>
      </c>
      <c r="L2418" s="170">
        <v>2512.58</v>
      </c>
      <c r="M2418" s="24">
        <f t="shared" si="251"/>
        <v>7.5579879999999999E-3</v>
      </c>
      <c r="N2418" s="24">
        <f t="shared" si="252"/>
        <v>1.4258197000000001E-3</v>
      </c>
      <c r="O2418" s="44">
        <f t="shared" si="253"/>
        <v>3.4634300000000001E-5</v>
      </c>
      <c r="P2418" s="20">
        <f t="shared" si="247"/>
        <v>5195</v>
      </c>
      <c r="Q2418" s="193"/>
      <c r="R2418" s="193"/>
      <c r="S2418" s="193"/>
      <c r="T2418" s="410"/>
      <c r="U2418" s="415"/>
      <c r="V2418" s="330"/>
      <c r="W2418" s="371"/>
      <c r="X2418" s="342"/>
      <c r="Y2418" s="343"/>
      <c r="Z2418" s="342"/>
      <c r="AA2418" s="344"/>
      <c r="AB2418" s="304"/>
      <c r="AC2418" s="351"/>
      <c r="AD2418" s="351"/>
      <c r="AE2418" s="360"/>
      <c r="AF2418" s="361"/>
      <c r="AG2418" s="351"/>
    </row>
    <row r="2419" spans="1:33" ht="15" hidden="1">
      <c r="A2419" s="76" t="s">
        <v>7199</v>
      </c>
      <c r="B2419" s="39" t="s">
        <v>190</v>
      </c>
      <c r="C2419" s="40" t="s">
        <v>3272</v>
      </c>
      <c r="D2419" s="40" t="s">
        <v>2126</v>
      </c>
      <c r="E2419" s="40" t="s">
        <v>2157</v>
      </c>
      <c r="F2419" s="40">
        <v>3</v>
      </c>
      <c r="G2419" s="42" t="s">
        <v>2109</v>
      </c>
      <c r="H2419" s="43" t="s">
        <v>2037</v>
      </c>
      <c r="I2419" s="289">
        <v>5329</v>
      </c>
      <c r="J2419" s="288">
        <v>717</v>
      </c>
      <c r="K2419" s="291">
        <v>81</v>
      </c>
      <c r="L2419" s="170">
        <v>1120.77</v>
      </c>
      <c r="M2419" s="24">
        <f t="shared" si="251"/>
        <v>1.51998498E-2</v>
      </c>
      <c r="N2419" s="24">
        <f t="shared" si="252"/>
        <v>9.7239328999999992E-3</v>
      </c>
      <c r="O2419" s="44">
        <f t="shared" si="253"/>
        <v>2.3620210000000001E-4</v>
      </c>
      <c r="P2419" s="20">
        <f t="shared" si="247"/>
        <v>35430</v>
      </c>
      <c r="Q2419" s="193"/>
      <c r="R2419" s="193"/>
      <c r="S2419" s="193"/>
      <c r="T2419" s="414"/>
      <c r="U2419" s="415"/>
      <c r="V2419" s="330"/>
      <c r="W2419" s="371"/>
      <c r="X2419" s="342"/>
      <c r="Y2419" s="343"/>
      <c r="Z2419" s="342"/>
      <c r="AA2419" s="344"/>
      <c r="AB2419" s="304"/>
      <c r="AC2419" s="351"/>
      <c r="AD2419" s="351"/>
      <c r="AE2419" s="360"/>
      <c r="AF2419" s="361"/>
      <c r="AG2419" s="351"/>
    </row>
    <row r="2420" spans="1:33" ht="15" hidden="1">
      <c r="A2420" s="76" t="s">
        <v>7200</v>
      </c>
      <c r="B2420" s="39" t="s">
        <v>191</v>
      </c>
      <c r="C2420" s="40" t="s">
        <v>3272</v>
      </c>
      <c r="D2420" s="40" t="s">
        <v>2126</v>
      </c>
      <c r="E2420" s="40" t="s">
        <v>2159</v>
      </c>
      <c r="F2420" s="40" t="s">
        <v>2119</v>
      </c>
      <c r="G2420" s="42" t="s">
        <v>2108</v>
      </c>
      <c r="H2420" s="43" t="s">
        <v>2038</v>
      </c>
      <c r="I2420" s="289">
        <v>5465</v>
      </c>
      <c r="J2420" s="288">
        <v>744</v>
      </c>
      <c r="K2420" s="291">
        <v>89</v>
      </c>
      <c r="L2420" s="170">
        <v>1195.03</v>
      </c>
      <c r="M2420" s="24">
        <f t="shared" si="251"/>
        <v>1.6285452799999999E-2</v>
      </c>
      <c r="N2420" s="24">
        <f t="shared" si="252"/>
        <v>1.0138972899999999E-2</v>
      </c>
      <c r="O2420" s="44">
        <f t="shared" si="253"/>
        <v>2.4628369999999999E-4</v>
      </c>
      <c r="P2420" s="20">
        <f t="shared" si="247"/>
        <v>36942</v>
      </c>
      <c r="Q2420" s="193"/>
      <c r="R2420" s="193"/>
      <c r="S2420" s="193"/>
      <c r="T2420" s="410"/>
      <c r="U2420" s="415"/>
      <c r="V2420" s="330"/>
      <c r="W2420" s="371"/>
      <c r="X2420" s="342"/>
      <c r="Y2420" s="343"/>
      <c r="Z2420" s="342"/>
      <c r="AA2420" s="344"/>
      <c r="AB2420" s="304"/>
      <c r="AC2420" s="351"/>
      <c r="AD2420" s="351"/>
      <c r="AE2420" s="360"/>
      <c r="AF2420" s="361"/>
      <c r="AG2420" s="351"/>
    </row>
    <row r="2421" spans="1:33" ht="15" hidden="1">
      <c r="A2421" s="76" t="s">
        <v>7201</v>
      </c>
      <c r="B2421" s="39" t="s">
        <v>192</v>
      </c>
      <c r="C2421" s="40" t="s">
        <v>3272</v>
      </c>
      <c r="D2421" s="40" t="s">
        <v>2133</v>
      </c>
      <c r="E2421" s="40" t="s">
        <v>2116</v>
      </c>
      <c r="F2421" s="45">
        <v>3</v>
      </c>
      <c r="G2421" s="46" t="s">
        <v>2109</v>
      </c>
      <c r="H2421" s="43" t="s">
        <v>2039</v>
      </c>
      <c r="I2421" s="289">
        <v>3982</v>
      </c>
      <c r="J2421" s="288">
        <v>403</v>
      </c>
      <c r="K2421" s="291">
        <v>18</v>
      </c>
      <c r="L2421" s="170">
        <v>3515.68</v>
      </c>
      <c r="M2421" s="24">
        <f t="shared" si="251"/>
        <v>4.5203415000000004E-3</v>
      </c>
      <c r="N2421" s="24">
        <f t="shared" si="252"/>
        <v>5.1816359999999997E-4</v>
      </c>
      <c r="O2421" s="44">
        <f t="shared" si="253"/>
        <v>1.2586600000000001E-5</v>
      </c>
      <c r="P2421" s="20">
        <f t="shared" si="247"/>
        <v>1887</v>
      </c>
      <c r="Q2421" s="193"/>
      <c r="R2421" s="193"/>
      <c r="S2421" s="193"/>
      <c r="T2421" s="410"/>
      <c r="U2421" s="415"/>
      <c r="V2421" s="330"/>
      <c r="W2421" s="371"/>
      <c r="X2421" s="342"/>
      <c r="Y2421" s="343"/>
      <c r="Z2421" s="342"/>
      <c r="AA2421" s="344"/>
      <c r="AB2421" s="304"/>
      <c r="AC2421" s="351"/>
      <c r="AD2421" s="351"/>
      <c r="AE2421" s="360"/>
      <c r="AF2421" s="361"/>
      <c r="AG2421" s="351"/>
    </row>
    <row r="2422" spans="1:33" ht="15" hidden="1">
      <c r="A2422" s="76" t="s">
        <v>7202</v>
      </c>
      <c r="B2422" s="39" t="s">
        <v>193</v>
      </c>
      <c r="C2422" s="40" t="s">
        <v>3272</v>
      </c>
      <c r="D2422" s="40" t="s">
        <v>2133</v>
      </c>
      <c r="E2422" s="40" t="s">
        <v>2115</v>
      </c>
      <c r="F2422" s="40">
        <v>3</v>
      </c>
      <c r="G2422" s="42" t="s">
        <v>2109</v>
      </c>
      <c r="H2422" s="43" t="s">
        <v>2040</v>
      </c>
      <c r="I2422" s="289">
        <v>5906</v>
      </c>
      <c r="J2422" s="288">
        <v>741</v>
      </c>
      <c r="K2422" s="291">
        <v>75</v>
      </c>
      <c r="L2422" s="170">
        <v>1770.81</v>
      </c>
      <c r="M2422" s="24">
        <f t="shared" si="251"/>
        <v>1.26989502E-2</v>
      </c>
      <c r="N2422" s="24">
        <f t="shared" si="252"/>
        <v>5.3139082999999997E-3</v>
      </c>
      <c r="O2422" s="44">
        <f t="shared" si="253"/>
        <v>1.2907899999999999E-4</v>
      </c>
      <c r="P2422" s="20">
        <f t="shared" si="247"/>
        <v>19361</v>
      </c>
      <c r="Q2422" s="193"/>
      <c r="R2422" s="193"/>
      <c r="S2422" s="193"/>
      <c r="T2422" s="410"/>
      <c r="U2422" s="415"/>
      <c r="V2422" s="330"/>
      <c r="W2422" s="371"/>
      <c r="X2422" s="342"/>
      <c r="Y2422" s="343"/>
      <c r="Z2422" s="342"/>
      <c r="AA2422" s="344"/>
      <c r="AB2422" s="304"/>
      <c r="AC2422" s="351"/>
      <c r="AD2422" s="351"/>
      <c r="AE2422" s="360"/>
      <c r="AF2422" s="361"/>
      <c r="AG2422" s="351"/>
    </row>
    <row r="2423" spans="1:33" ht="15" hidden="1">
      <c r="A2423" s="76" t="s">
        <v>7203</v>
      </c>
      <c r="B2423" s="39" t="s">
        <v>194</v>
      </c>
      <c r="C2423" s="40" t="s">
        <v>3272</v>
      </c>
      <c r="D2423" s="40" t="s">
        <v>2133</v>
      </c>
      <c r="E2423" s="40" t="s">
        <v>2120</v>
      </c>
      <c r="F2423" s="40">
        <v>3</v>
      </c>
      <c r="G2423" s="42" t="s">
        <v>2109</v>
      </c>
      <c r="H2423" s="43" t="s">
        <v>2041</v>
      </c>
      <c r="I2423" s="289">
        <v>14393</v>
      </c>
      <c r="J2423" s="288">
        <v>1711</v>
      </c>
      <c r="K2423" s="291">
        <v>90</v>
      </c>
      <c r="L2423" s="170">
        <v>1529.86</v>
      </c>
      <c r="M2423" s="24">
        <f t="shared" si="251"/>
        <v>6.2530396000000004E-3</v>
      </c>
      <c r="N2423" s="24">
        <f t="shared" si="252"/>
        <v>6.9934181E-3</v>
      </c>
      <c r="O2423" s="44">
        <f t="shared" si="253"/>
        <v>1.6987569999999999E-4</v>
      </c>
      <c r="P2423" s="20">
        <f t="shared" si="247"/>
        <v>25481</v>
      </c>
      <c r="Q2423" s="193"/>
      <c r="R2423" s="193"/>
      <c r="S2423" s="193"/>
      <c r="T2423" s="410"/>
      <c r="U2423" s="415"/>
      <c r="V2423" s="330"/>
      <c r="W2423" s="371"/>
      <c r="X2423" s="342"/>
      <c r="Y2423" s="343"/>
      <c r="Z2423" s="342"/>
      <c r="AA2423" s="344"/>
      <c r="AB2423" s="304"/>
      <c r="AC2423" s="351"/>
      <c r="AD2423" s="351"/>
      <c r="AE2423" s="360"/>
      <c r="AF2423" s="361"/>
      <c r="AG2423" s="351"/>
    </row>
    <row r="2424" spans="1:33" ht="15" hidden="1">
      <c r="A2424" s="76" t="s">
        <v>7204</v>
      </c>
      <c r="B2424" s="39" t="s">
        <v>195</v>
      </c>
      <c r="C2424" s="40" t="s">
        <v>3272</v>
      </c>
      <c r="D2424" s="40" t="s">
        <v>2133</v>
      </c>
      <c r="E2424" s="40" t="s">
        <v>2122</v>
      </c>
      <c r="F2424" s="40">
        <v>3</v>
      </c>
      <c r="G2424" s="42" t="s">
        <v>2109</v>
      </c>
      <c r="H2424" s="43" t="s">
        <v>2042</v>
      </c>
      <c r="I2424" s="289">
        <v>6504</v>
      </c>
      <c r="J2424" s="288">
        <v>715</v>
      </c>
      <c r="K2424" s="291">
        <v>23</v>
      </c>
      <c r="L2424" s="170">
        <v>2683.55</v>
      </c>
      <c r="M2424" s="24">
        <f t="shared" si="251"/>
        <v>3.5362852999999998E-3</v>
      </c>
      <c r="N2424" s="24">
        <f t="shared" si="252"/>
        <v>9.4220109999999997E-4</v>
      </c>
      <c r="O2424" s="44">
        <f t="shared" si="253"/>
        <v>2.2886799999999999E-5</v>
      </c>
      <c r="P2424" s="20">
        <f t="shared" si="247"/>
        <v>3433</v>
      </c>
      <c r="Q2424" s="193"/>
      <c r="R2424" s="193"/>
      <c r="S2424" s="193"/>
      <c r="T2424" s="410"/>
      <c r="U2424" s="415"/>
      <c r="V2424" s="330"/>
      <c r="W2424" s="371"/>
      <c r="X2424" s="342"/>
      <c r="Y2424" s="343"/>
      <c r="Z2424" s="342"/>
      <c r="AA2424" s="344"/>
      <c r="AB2424" s="304"/>
      <c r="AC2424" s="351"/>
      <c r="AD2424" s="351"/>
      <c r="AE2424" s="360"/>
      <c r="AF2424" s="361"/>
      <c r="AG2424" s="351"/>
    </row>
    <row r="2425" spans="1:33" ht="15" hidden="1">
      <c r="A2425" s="76" t="s">
        <v>7205</v>
      </c>
      <c r="B2425" s="39" t="s">
        <v>196</v>
      </c>
      <c r="C2425" s="40" t="s">
        <v>3272</v>
      </c>
      <c r="D2425" s="40" t="s">
        <v>2133</v>
      </c>
      <c r="E2425" s="40" t="s">
        <v>2124</v>
      </c>
      <c r="F2425" s="40">
        <v>2</v>
      </c>
      <c r="G2425" s="42" t="s">
        <v>2108</v>
      </c>
      <c r="H2425" s="43" t="s">
        <v>2043</v>
      </c>
      <c r="I2425" s="289">
        <v>4226</v>
      </c>
      <c r="J2425" s="288">
        <v>565</v>
      </c>
      <c r="K2425" s="291">
        <v>118</v>
      </c>
      <c r="L2425" s="170">
        <v>936.03</v>
      </c>
      <c r="M2425" s="24">
        <f t="shared" si="251"/>
        <v>2.79223852E-2</v>
      </c>
      <c r="N2425" s="24">
        <f t="shared" si="252"/>
        <v>1.6854318300000001E-2</v>
      </c>
      <c r="O2425" s="44">
        <f t="shared" si="253"/>
        <v>4.0940479999999999E-4</v>
      </c>
      <c r="P2425" s="20">
        <f t="shared" si="247"/>
        <v>61410</v>
      </c>
      <c r="Q2425" s="193"/>
      <c r="R2425" s="193"/>
      <c r="S2425" s="193"/>
      <c r="T2425" s="410"/>
      <c r="U2425" s="415"/>
      <c r="V2425" s="330"/>
      <c r="W2425" s="371"/>
      <c r="X2425" s="342"/>
      <c r="Y2425" s="343"/>
      <c r="Z2425" s="342"/>
      <c r="AA2425" s="344"/>
      <c r="AB2425" s="304"/>
      <c r="AC2425" s="351"/>
      <c r="AD2425" s="351"/>
      <c r="AE2425" s="360"/>
      <c r="AF2425" s="361"/>
      <c r="AG2425" s="351"/>
    </row>
    <row r="2426" spans="1:33" ht="15" hidden="1">
      <c r="A2426" s="76" t="s">
        <v>7206</v>
      </c>
      <c r="B2426" s="39" t="s">
        <v>197</v>
      </c>
      <c r="C2426" s="40" t="s">
        <v>3272</v>
      </c>
      <c r="D2426" s="40" t="s">
        <v>2133</v>
      </c>
      <c r="E2426" s="40" t="s">
        <v>2126</v>
      </c>
      <c r="F2426" s="40">
        <v>3</v>
      </c>
      <c r="G2426" s="42" t="s">
        <v>2109</v>
      </c>
      <c r="H2426" s="43" t="s">
        <v>2044</v>
      </c>
      <c r="I2426" s="289">
        <v>12216</v>
      </c>
      <c r="J2426" s="288">
        <v>1579</v>
      </c>
      <c r="K2426" s="291">
        <v>107</v>
      </c>
      <c r="L2426" s="170">
        <v>1707.49</v>
      </c>
      <c r="M2426" s="24">
        <f t="shared" si="251"/>
        <v>8.7590045000000005E-3</v>
      </c>
      <c r="N2426" s="24">
        <f t="shared" si="252"/>
        <v>8.0998822999999998E-3</v>
      </c>
      <c r="O2426" s="44">
        <f t="shared" si="253"/>
        <v>1.967526E-4</v>
      </c>
      <c r="P2426" s="20">
        <f t="shared" si="247"/>
        <v>29512</v>
      </c>
      <c r="Q2426" s="193"/>
      <c r="R2426" s="193"/>
      <c r="S2426" s="193"/>
      <c r="T2426" s="410"/>
      <c r="U2426" s="415"/>
      <c r="V2426" s="330"/>
      <c r="W2426" s="371"/>
      <c r="X2426" s="342"/>
      <c r="Y2426" s="343"/>
      <c r="Z2426" s="342"/>
      <c r="AA2426" s="344"/>
      <c r="AB2426" s="304"/>
      <c r="AC2426" s="351"/>
      <c r="AD2426" s="351"/>
      <c r="AE2426" s="360"/>
      <c r="AF2426" s="361"/>
      <c r="AG2426" s="351"/>
    </row>
    <row r="2427" spans="1:33" ht="15" hidden="1">
      <c r="A2427" s="76" t="s">
        <v>7207</v>
      </c>
      <c r="B2427" s="39" t="s">
        <v>198</v>
      </c>
      <c r="C2427" s="40" t="s">
        <v>3272</v>
      </c>
      <c r="D2427" s="40" t="s">
        <v>2157</v>
      </c>
      <c r="E2427" s="40" t="s">
        <v>2116</v>
      </c>
      <c r="F2427" s="40" t="s">
        <v>2117</v>
      </c>
      <c r="G2427" s="42" t="s">
        <v>2107</v>
      </c>
      <c r="H2427" s="43" t="s">
        <v>2045</v>
      </c>
      <c r="I2427" s="289">
        <v>46367</v>
      </c>
      <c r="J2427" s="288">
        <v>5270</v>
      </c>
      <c r="K2427" s="291">
        <v>78</v>
      </c>
      <c r="L2427" s="170">
        <v>1806.78</v>
      </c>
      <c r="M2427" s="24">
        <f t="shared" si="251"/>
        <v>1.6822307999999999E-3</v>
      </c>
      <c r="N2427" s="24">
        <f t="shared" si="252"/>
        <v>4.9067158999999997E-3</v>
      </c>
      <c r="O2427" s="44">
        <f t="shared" si="253"/>
        <v>1.19188E-4</v>
      </c>
      <c r="P2427" s="20">
        <f t="shared" si="247"/>
        <v>17878</v>
      </c>
      <c r="Q2427" s="193"/>
      <c r="R2427" s="193"/>
      <c r="S2427" s="193"/>
      <c r="T2427" s="409"/>
      <c r="U2427" s="415"/>
      <c r="V2427" s="330"/>
      <c r="W2427" s="371"/>
      <c r="X2427" s="342"/>
      <c r="Y2427" s="343"/>
      <c r="Z2427" s="342"/>
      <c r="AA2427" s="344"/>
      <c r="AB2427" s="304"/>
      <c r="AC2427" s="351"/>
      <c r="AD2427" s="351"/>
      <c r="AE2427" s="360"/>
      <c r="AF2427" s="361"/>
      <c r="AG2427" s="351"/>
    </row>
    <row r="2428" spans="1:33" ht="15" hidden="1">
      <c r="A2428" s="76" t="s">
        <v>7208</v>
      </c>
      <c r="B2428" s="39" t="s">
        <v>199</v>
      </c>
      <c r="C2428" s="40" t="s">
        <v>3272</v>
      </c>
      <c r="D2428" s="40" t="s">
        <v>2157</v>
      </c>
      <c r="E2428" s="40" t="s">
        <v>2115</v>
      </c>
      <c r="F2428" s="40" t="s">
        <v>2119</v>
      </c>
      <c r="G2428" s="42" t="s">
        <v>2108</v>
      </c>
      <c r="H2428" s="43" t="s">
        <v>2046</v>
      </c>
      <c r="I2428" s="289">
        <v>5654</v>
      </c>
      <c r="J2428" s="288">
        <v>800</v>
      </c>
      <c r="K2428" s="291">
        <v>51</v>
      </c>
      <c r="L2428" s="170">
        <v>3198.81</v>
      </c>
      <c r="M2428" s="24">
        <f t="shared" si="251"/>
        <v>9.0201627000000006E-3</v>
      </c>
      <c r="N2428" s="24">
        <f t="shared" si="252"/>
        <v>2.2558794999999999E-3</v>
      </c>
      <c r="O2428" s="44">
        <f t="shared" si="253"/>
        <v>5.4797099999999998E-5</v>
      </c>
      <c r="P2428" s="20">
        <f t="shared" si="247"/>
        <v>8219</v>
      </c>
      <c r="Q2428" s="193"/>
      <c r="R2428" s="193"/>
      <c r="S2428" s="193"/>
      <c r="T2428" s="410"/>
      <c r="U2428" s="415"/>
      <c r="V2428" s="330"/>
      <c r="W2428" s="371"/>
      <c r="X2428" s="342"/>
      <c r="Y2428" s="343"/>
      <c r="Z2428" s="342"/>
      <c r="AA2428" s="344"/>
      <c r="AB2428" s="304"/>
      <c r="AC2428" s="351"/>
      <c r="AD2428" s="351"/>
      <c r="AE2428" s="360"/>
      <c r="AF2428" s="361"/>
      <c r="AG2428" s="351"/>
    </row>
    <row r="2429" spans="1:33" ht="15" hidden="1">
      <c r="A2429" s="77">
        <v>3208033</v>
      </c>
      <c r="B2429" s="39" t="s">
        <v>200</v>
      </c>
      <c r="C2429" s="40" t="s">
        <v>3272</v>
      </c>
      <c r="D2429" s="40" t="s">
        <v>2157</v>
      </c>
      <c r="E2429" s="40" t="s">
        <v>2120</v>
      </c>
      <c r="F2429" s="40">
        <v>3</v>
      </c>
      <c r="G2429" s="42" t="s">
        <v>2109</v>
      </c>
      <c r="H2429" s="43" t="s">
        <v>2047</v>
      </c>
      <c r="I2429" s="289">
        <v>5130</v>
      </c>
      <c r="J2429" s="288">
        <v>742</v>
      </c>
      <c r="K2429" s="291">
        <v>70</v>
      </c>
      <c r="L2429" s="170">
        <v>2906.87</v>
      </c>
      <c r="M2429" s="24">
        <f t="shared" si="251"/>
        <v>1.3645224100000001E-2</v>
      </c>
      <c r="N2429" s="24">
        <f t="shared" si="252"/>
        <v>3.4830439999999998E-3</v>
      </c>
      <c r="O2429" s="44">
        <f t="shared" si="253"/>
        <v>8.4605900000000003E-5</v>
      </c>
      <c r="P2429" s="20">
        <f t="shared" si="247"/>
        <v>12690</v>
      </c>
      <c r="Q2429" s="193"/>
      <c r="R2429" s="193"/>
      <c r="S2429" s="193"/>
      <c r="T2429" s="410"/>
      <c r="U2429" s="415"/>
      <c r="V2429" s="330"/>
      <c r="W2429" s="371"/>
      <c r="X2429" s="342"/>
      <c r="Y2429" s="343"/>
      <c r="Z2429" s="342"/>
      <c r="AA2429" s="344"/>
      <c r="AB2429" s="304"/>
      <c r="AC2429" s="351"/>
      <c r="AD2429" s="351"/>
      <c r="AE2429" s="360"/>
      <c r="AF2429" s="361"/>
      <c r="AG2429" s="351"/>
    </row>
    <row r="2430" spans="1:33" ht="15" hidden="1">
      <c r="A2430" s="75" t="s">
        <v>7209</v>
      </c>
      <c r="B2430" s="39" t="s">
        <v>201</v>
      </c>
      <c r="C2430" s="40" t="s">
        <v>3272</v>
      </c>
      <c r="D2430" s="40" t="s">
        <v>2157</v>
      </c>
      <c r="E2430" s="40" t="s">
        <v>2122</v>
      </c>
      <c r="F2430" s="40" t="s">
        <v>2119</v>
      </c>
      <c r="G2430" s="42" t="s">
        <v>2108</v>
      </c>
      <c r="H2430" s="43" t="s">
        <v>2045</v>
      </c>
      <c r="I2430" s="289">
        <v>10944</v>
      </c>
      <c r="J2430" s="288">
        <v>1612</v>
      </c>
      <c r="K2430" s="291">
        <v>20</v>
      </c>
      <c r="L2430" s="170">
        <v>3234.91</v>
      </c>
      <c r="M2430" s="24">
        <f t="shared" si="251"/>
        <v>1.8274853000000001E-3</v>
      </c>
      <c r="N2430" s="24">
        <f t="shared" si="252"/>
        <v>9.1066089999999997E-4</v>
      </c>
      <c r="O2430" s="44">
        <f t="shared" si="253"/>
        <v>2.21206E-5</v>
      </c>
      <c r="P2430" s="20">
        <f t="shared" si="247"/>
        <v>3318</v>
      </c>
      <c r="Q2430" s="193"/>
      <c r="R2430" s="193"/>
      <c r="S2430" s="193"/>
      <c r="T2430" s="410"/>
      <c r="U2430" s="415"/>
      <c r="V2430" s="330"/>
      <c r="W2430" s="371"/>
      <c r="X2430" s="342"/>
      <c r="Y2430" s="343"/>
      <c r="Z2430" s="342"/>
      <c r="AA2430" s="344"/>
      <c r="AB2430" s="304"/>
      <c r="AC2430" s="351"/>
      <c r="AD2430" s="351"/>
      <c r="AE2430" s="360"/>
      <c r="AF2430" s="361"/>
      <c r="AG2430" s="351"/>
    </row>
    <row r="2431" spans="1:33" ht="15" hidden="1">
      <c r="A2431" s="75" t="s">
        <v>7210</v>
      </c>
      <c r="B2431" s="39" t="s">
        <v>202</v>
      </c>
      <c r="C2431" s="40" t="s">
        <v>3272</v>
      </c>
      <c r="D2431" s="40" t="s">
        <v>2157</v>
      </c>
      <c r="E2431" s="40" t="s">
        <v>2124</v>
      </c>
      <c r="F2431" s="40" t="s">
        <v>2119</v>
      </c>
      <c r="G2431" s="42" t="s">
        <v>2108</v>
      </c>
      <c r="H2431" s="43" t="s">
        <v>2048</v>
      </c>
      <c r="I2431" s="289">
        <v>3949</v>
      </c>
      <c r="J2431" s="288">
        <v>527</v>
      </c>
      <c r="K2431" s="291">
        <v>68</v>
      </c>
      <c r="L2431" s="170">
        <v>1880.8</v>
      </c>
      <c r="M2431" s="24">
        <f t="shared" si="251"/>
        <v>1.72195492E-2</v>
      </c>
      <c r="N2431" s="24">
        <f t="shared" si="252"/>
        <v>4.8249162000000003E-3</v>
      </c>
      <c r="O2431" s="44">
        <f t="shared" si="253"/>
        <v>1.17201E-4</v>
      </c>
      <c r="P2431" s="20">
        <f t="shared" si="247"/>
        <v>17580</v>
      </c>
      <c r="Q2431" s="193"/>
      <c r="R2431" s="193"/>
      <c r="S2431" s="193"/>
      <c r="T2431" s="410"/>
      <c r="U2431" s="415"/>
      <c r="V2431" s="330"/>
      <c r="W2431" s="371"/>
      <c r="X2431" s="342"/>
      <c r="Y2431" s="343"/>
      <c r="Z2431" s="342"/>
      <c r="AA2431" s="344"/>
      <c r="AB2431" s="304"/>
      <c r="AC2431" s="351"/>
      <c r="AD2431" s="351"/>
      <c r="AE2431" s="360"/>
      <c r="AF2431" s="361"/>
      <c r="AG2431" s="351"/>
    </row>
    <row r="2432" spans="1:33" ht="15" hidden="1">
      <c r="A2432" s="75" t="s">
        <v>7211</v>
      </c>
      <c r="B2432" s="39" t="s">
        <v>203</v>
      </c>
      <c r="C2432" s="40" t="s">
        <v>3272</v>
      </c>
      <c r="D2432" s="40" t="s">
        <v>2157</v>
      </c>
      <c r="E2432" s="40" t="s">
        <v>2126</v>
      </c>
      <c r="F2432" s="40" t="s">
        <v>2119</v>
      </c>
      <c r="G2432" s="42" t="s">
        <v>2108</v>
      </c>
      <c r="H2432" s="43" t="s">
        <v>2049</v>
      </c>
      <c r="I2432" s="289">
        <v>3810</v>
      </c>
      <c r="J2432" s="288">
        <v>560</v>
      </c>
      <c r="K2432" s="291">
        <v>21</v>
      </c>
      <c r="L2432" s="170">
        <v>1508.42</v>
      </c>
      <c r="M2432" s="24">
        <f t="shared" si="251"/>
        <v>5.5118110000000001E-3</v>
      </c>
      <c r="N2432" s="24">
        <f t="shared" si="252"/>
        <v>2.0462563999999999E-3</v>
      </c>
      <c r="O2432" s="44">
        <f t="shared" si="253"/>
        <v>4.97052E-5</v>
      </c>
      <c r="P2432" s="20">
        <f t="shared" si="247"/>
        <v>7455</v>
      </c>
      <c r="Q2432" s="193"/>
      <c r="R2432" s="193"/>
      <c r="S2432" s="193"/>
      <c r="T2432" s="410"/>
      <c r="U2432" s="415"/>
      <c r="V2432" s="330"/>
      <c r="W2432" s="371"/>
      <c r="X2432" s="342"/>
      <c r="Y2432" s="343"/>
      <c r="Z2432" s="342"/>
      <c r="AA2432" s="344"/>
      <c r="AB2432" s="304"/>
      <c r="AC2432" s="351"/>
      <c r="AD2432" s="351"/>
      <c r="AE2432" s="360"/>
      <c r="AF2432" s="361"/>
      <c r="AG2432" s="351"/>
    </row>
    <row r="2433" spans="1:33" ht="15" hidden="1">
      <c r="A2433" s="75" t="s">
        <v>7212</v>
      </c>
      <c r="B2433" s="39" t="s">
        <v>204</v>
      </c>
      <c r="C2433" s="40" t="s">
        <v>3272</v>
      </c>
      <c r="D2433" s="40" t="s">
        <v>2157</v>
      </c>
      <c r="E2433" s="40" t="s">
        <v>2133</v>
      </c>
      <c r="F2433" s="40" t="s">
        <v>2119</v>
      </c>
      <c r="G2433" s="42" t="s">
        <v>2108</v>
      </c>
      <c r="H2433" s="43" t="s">
        <v>2050</v>
      </c>
      <c r="I2433" s="289">
        <v>3693</v>
      </c>
      <c r="J2433" s="288">
        <v>456</v>
      </c>
      <c r="K2433" s="291">
        <v>37</v>
      </c>
      <c r="L2433" s="170">
        <v>4904.09</v>
      </c>
      <c r="M2433" s="24">
        <f t="shared" si="251"/>
        <v>1.0018954700000001E-2</v>
      </c>
      <c r="N2433" s="24">
        <f t="shared" si="252"/>
        <v>9.3159850000000002E-4</v>
      </c>
      <c r="O2433" s="44">
        <f t="shared" si="253"/>
        <v>2.26292E-5</v>
      </c>
      <c r="P2433" s="20">
        <f t="shared" si="247"/>
        <v>3394</v>
      </c>
      <c r="Q2433" s="194"/>
      <c r="R2433" s="194"/>
      <c r="S2433" s="194"/>
      <c r="T2433" s="411"/>
      <c r="U2433" s="415"/>
      <c r="V2433" s="330"/>
      <c r="W2433" s="371"/>
      <c r="X2433" s="342"/>
      <c r="Y2433" s="343"/>
      <c r="Z2433" s="342"/>
      <c r="AA2433" s="344"/>
      <c r="AB2433" s="304"/>
      <c r="AC2433" s="351"/>
      <c r="AD2433" s="351"/>
      <c r="AE2433" s="360"/>
      <c r="AF2433" s="361"/>
      <c r="AG2433" s="351"/>
    </row>
    <row r="2434" spans="1:33" ht="15" hidden="1">
      <c r="A2434" s="75" t="s">
        <v>7213</v>
      </c>
      <c r="B2434" s="39" t="s">
        <v>205</v>
      </c>
      <c r="C2434" s="40" t="s">
        <v>3272</v>
      </c>
      <c r="D2434" s="40" t="s">
        <v>2159</v>
      </c>
      <c r="E2434" s="40" t="s">
        <v>2116</v>
      </c>
      <c r="F2434" s="40" t="s">
        <v>2119</v>
      </c>
      <c r="G2434" s="42" t="s">
        <v>2108</v>
      </c>
      <c r="H2434" s="43" t="s">
        <v>2051</v>
      </c>
      <c r="I2434" s="289">
        <v>8665</v>
      </c>
      <c r="J2434" s="288">
        <v>1177</v>
      </c>
      <c r="K2434" s="291">
        <v>86</v>
      </c>
      <c r="L2434" s="170">
        <v>1745.67</v>
      </c>
      <c r="M2434" s="24">
        <f t="shared" si="251"/>
        <v>9.9249855000000005E-3</v>
      </c>
      <c r="N2434" s="24">
        <f t="shared" si="252"/>
        <v>6.6918191000000004E-3</v>
      </c>
      <c r="O2434" s="44">
        <f t="shared" si="253"/>
        <v>1.6254959999999999E-4</v>
      </c>
      <c r="P2434" s="20">
        <f t="shared" si="247"/>
        <v>24382</v>
      </c>
      <c r="Q2434" s="193"/>
      <c r="R2434" s="193"/>
      <c r="S2434" s="193"/>
      <c r="T2434" s="410"/>
      <c r="U2434" s="415"/>
      <c r="V2434" s="330"/>
      <c r="W2434" s="371"/>
      <c r="X2434" s="342"/>
      <c r="Y2434" s="343"/>
      <c r="Z2434" s="342"/>
      <c r="AA2434" s="344"/>
      <c r="AB2434" s="304"/>
      <c r="AC2434" s="351"/>
      <c r="AD2434" s="351"/>
      <c r="AE2434" s="360"/>
      <c r="AF2434" s="361"/>
      <c r="AG2434" s="351"/>
    </row>
    <row r="2435" spans="1:33" ht="15" hidden="1">
      <c r="A2435" s="75" t="s">
        <v>7214</v>
      </c>
      <c r="B2435" s="39" t="s">
        <v>206</v>
      </c>
      <c r="C2435" s="40" t="s">
        <v>3272</v>
      </c>
      <c r="D2435" s="40" t="s">
        <v>2159</v>
      </c>
      <c r="E2435" s="40" t="s">
        <v>2115</v>
      </c>
      <c r="F2435" s="40" t="s">
        <v>2119</v>
      </c>
      <c r="G2435" s="42" t="s">
        <v>2108</v>
      </c>
      <c r="H2435" s="43" t="s">
        <v>2052</v>
      </c>
      <c r="I2435" s="289">
        <v>6941</v>
      </c>
      <c r="J2435" s="288">
        <v>1019</v>
      </c>
      <c r="K2435" s="291">
        <v>54</v>
      </c>
      <c r="L2435" s="170">
        <v>2646.63</v>
      </c>
      <c r="M2435" s="24">
        <f t="shared" si="251"/>
        <v>7.7798588E-3</v>
      </c>
      <c r="N2435" s="24">
        <f t="shared" si="252"/>
        <v>2.9953851000000002E-3</v>
      </c>
      <c r="O2435" s="44">
        <f t="shared" si="253"/>
        <v>7.2760299999999995E-5</v>
      </c>
      <c r="P2435" s="20">
        <f t="shared" si="247"/>
        <v>10914</v>
      </c>
      <c r="Q2435" s="193"/>
      <c r="R2435" s="193"/>
      <c r="S2435" s="193"/>
      <c r="T2435" s="410"/>
      <c r="U2435" s="415"/>
      <c r="V2435" s="330"/>
      <c r="W2435" s="371"/>
      <c r="X2435" s="342"/>
      <c r="Y2435" s="343"/>
      <c r="Z2435" s="342"/>
      <c r="AA2435" s="344"/>
      <c r="AB2435" s="304"/>
      <c r="AC2435" s="351"/>
      <c r="AD2435" s="351"/>
      <c r="AE2435" s="360"/>
      <c r="AF2435" s="361"/>
      <c r="AG2435" s="351"/>
    </row>
    <row r="2436" spans="1:33" ht="15" hidden="1">
      <c r="A2436" s="75" t="s">
        <v>7215</v>
      </c>
      <c r="B2436" s="39" t="s">
        <v>207</v>
      </c>
      <c r="C2436" s="40" t="s">
        <v>3272</v>
      </c>
      <c r="D2436" s="40" t="s">
        <v>2159</v>
      </c>
      <c r="E2436" s="40" t="s">
        <v>2120</v>
      </c>
      <c r="F2436" s="40">
        <v>3</v>
      </c>
      <c r="G2436" s="42" t="s">
        <v>2109</v>
      </c>
      <c r="H2436" s="43" t="s">
        <v>2053</v>
      </c>
      <c r="I2436" s="289">
        <v>9024</v>
      </c>
      <c r="J2436" s="288">
        <v>1186</v>
      </c>
      <c r="K2436" s="291">
        <v>129</v>
      </c>
      <c r="L2436" s="170">
        <v>1423.75</v>
      </c>
      <c r="M2436" s="24">
        <f t="shared" si="251"/>
        <v>1.4295212700000001E-2</v>
      </c>
      <c r="N2436" s="24">
        <f t="shared" si="252"/>
        <v>1.1908075299999999E-2</v>
      </c>
      <c r="O2436" s="44">
        <f t="shared" si="253"/>
        <v>2.8925659999999998E-4</v>
      </c>
      <c r="P2436" s="20">
        <f t="shared" si="247"/>
        <v>43388</v>
      </c>
      <c r="Q2436" s="193"/>
      <c r="R2436" s="193"/>
      <c r="S2436" s="193"/>
      <c r="T2436" s="410"/>
      <c r="U2436" s="415"/>
      <c r="V2436" s="330"/>
      <c r="W2436" s="371"/>
      <c r="X2436" s="342"/>
      <c r="Y2436" s="343"/>
      <c r="Z2436" s="342"/>
      <c r="AA2436" s="344"/>
      <c r="AB2436" s="304"/>
      <c r="AC2436" s="351"/>
      <c r="AD2436" s="351"/>
      <c r="AE2436" s="360"/>
      <c r="AF2436" s="361"/>
      <c r="AG2436" s="351"/>
    </row>
    <row r="2437" spans="1:33" ht="15" hidden="1">
      <c r="A2437" s="75" t="s">
        <v>7216</v>
      </c>
      <c r="B2437" s="39" t="s">
        <v>208</v>
      </c>
      <c r="C2437" s="40" t="s">
        <v>3272</v>
      </c>
      <c r="D2437" s="40" t="s">
        <v>2159</v>
      </c>
      <c r="E2437" s="40" t="s">
        <v>2122</v>
      </c>
      <c r="F2437" s="40" t="s">
        <v>2119</v>
      </c>
      <c r="G2437" s="42" t="s">
        <v>2108</v>
      </c>
      <c r="H2437" s="43" t="s">
        <v>2054</v>
      </c>
      <c r="I2437" s="289">
        <v>6937</v>
      </c>
      <c r="J2437" s="288">
        <v>1037</v>
      </c>
      <c r="K2437" s="291">
        <v>64</v>
      </c>
      <c r="L2437" s="170">
        <v>1426.62</v>
      </c>
      <c r="M2437" s="24">
        <f t="shared" si="251"/>
        <v>9.2258901000000001E-3</v>
      </c>
      <c r="N2437" s="24">
        <f t="shared" si="252"/>
        <v>6.7062342999999998E-3</v>
      </c>
      <c r="O2437" s="44">
        <f t="shared" si="253"/>
        <v>1.6289979999999999E-4</v>
      </c>
      <c r="P2437" s="20">
        <f t="shared" ref="P2437:P2497" si="254">ROUNDDOWN(150000000*O2437,0)</f>
        <v>24434</v>
      </c>
      <c r="Q2437" s="193"/>
      <c r="R2437" s="193"/>
      <c r="S2437" s="193"/>
      <c r="T2437" s="410"/>
      <c r="U2437" s="415"/>
      <c r="V2437" s="330"/>
      <c r="W2437" s="371"/>
      <c r="X2437" s="342"/>
      <c r="Y2437" s="343"/>
      <c r="Z2437" s="342"/>
      <c r="AA2437" s="344"/>
      <c r="AB2437" s="304"/>
      <c r="AC2437" s="351"/>
      <c r="AD2437" s="351"/>
      <c r="AE2437" s="360"/>
      <c r="AF2437" s="361"/>
      <c r="AG2437" s="351"/>
    </row>
    <row r="2438" spans="1:33" ht="15" hidden="1">
      <c r="A2438" s="75" t="s">
        <v>7217</v>
      </c>
      <c r="B2438" s="39" t="s">
        <v>209</v>
      </c>
      <c r="C2438" s="40" t="s">
        <v>3272</v>
      </c>
      <c r="D2438" s="40" t="s">
        <v>2159</v>
      </c>
      <c r="E2438" s="40" t="s">
        <v>2124</v>
      </c>
      <c r="F2438" s="40" t="s">
        <v>2119</v>
      </c>
      <c r="G2438" s="42" t="s">
        <v>2108</v>
      </c>
      <c r="H2438" s="43" t="s">
        <v>2055</v>
      </c>
      <c r="I2438" s="289">
        <v>4906</v>
      </c>
      <c r="J2438" s="288">
        <v>541</v>
      </c>
      <c r="K2438" s="291">
        <v>14</v>
      </c>
      <c r="L2438" s="170">
        <v>4258.41</v>
      </c>
      <c r="M2438" s="24">
        <f t="shared" si="251"/>
        <v>2.8536485E-3</v>
      </c>
      <c r="N2438" s="24">
        <f t="shared" si="252"/>
        <v>3.625352E-4</v>
      </c>
      <c r="O2438" s="44">
        <f t="shared" si="253"/>
        <v>8.8062000000000005E-6</v>
      </c>
      <c r="P2438" s="20">
        <f t="shared" si="254"/>
        <v>1320</v>
      </c>
      <c r="Q2438" s="193"/>
      <c r="R2438" s="193"/>
      <c r="S2438" s="193"/>
      <c r="T2438" s="410"/>
      <c r="U2438" s="415"/>
      <c r="V2438" s="330"/>
      <c r="W2438" s="371"/>
      <c r="X2438" s="342"/>
      <c r="Y2438" s="343"/>
      <c r="Z2438" s="342"/>
      <c r="AA2438" s="344"/>
      <c r="AB2438" s="304"/>
      <c r="AC2438" s="351"/>
      <c r="AD2438" s="351"/>
      <c r="AE2438" s="360"/>
      <c r="AF2438" s="361"/>
      <c r="AG2438" s="351"/>
    </row>
    <row r="2439" spans="1:33" ht="15" hidden="1">
      <c r="A2439" s="75" t="s">
        <v>7218</v>
      </c>
      <c r="B2439" s="39" t="s">
        <v>210</v>
      </c>
      <c r="C2439" s="40" t="s">
        <v>3272</v>
      </c>
      <c r="D2439" s="40" t="s">
        <v>2159</v>
      </c>
      <c r="E2439" s="40" t="s">
        <v>2126</v>
      </c>
      <c r="F2439" s="40">
        <v>3</v>
      </c>
      <c r="G2439" s="42" t="s">
        <v>2109</v>
      </c>
      <c r="H2439" s="43" t="s">
        <v>2056</v>
      </c>
      <c r="I2439" s="289">
        <v>8753</v>
      </c>
      <c r="J2439" s="288">
        <v>1189</v>
      </c>
      <c r="K2439" s="291">
        <v>155</v>
      </c>
      <c r="L2439" s="170">
        <v>1417.58</v>
      </c>
      <c r="M2439" s="24">
        <f t="shared" si="251"/>
        <v>1.77082143E-2</v>
      </c>
      <c r="N2439" s="24">
        <f t="shared" si="252"/>
        <v>1.4852824299999999E-2</v>
      </c>
      <c r="O2439" s="44">
        <f t="shared" si="253"/>
        <v>3.6078690000000002E-4</v>
      </c>
      <c r="P2439" s="20">
        <f t="shared" si="254"/>
        <v>54118</v>
      </c>
      <c r="Q2439" s="193"/>
      <c r="R2439" s="193"/>
      <c r="S2439" s="193"/>
      <c r="T2439" s="410"/>
      <c r="U2439" s="415"/>
      <c r="V2439" s="330"/>
      <c r="W2439" s="371"/>
      <c r="X2439" s="342"/>
      <c r="Y2439" s="343"/>
      <c r="Z2439" s="342"/>
      <c r="AA2439" s="344"/>
      <c r="AB2439" s="304"/>
      <c r="AC2439" s="351"/>
      <c r="AD2439" s="351"/>
      <c r="AE2439" s="360"/>
      <c r="AF2439" s="361"/>
      <c r="AG2439" s="351"/>
    </row>
    <row r="2440" spans="1:33" ht="15" hidden="1">
      <c r="A2440" s="75" t="s">
        <v>7219</v>
      </c>
      <c r="B2440" s="39" t="s">
        <v>211</v>
      </c>
      <c r="C2440" s="40" t="s">
        <v>3272</v>
      </c>
      <c r="D2440" s="40" t="s">
        <v>2159</v>
      </c>
      <c r="E2440" s="40" t="s">
        <v>2133</v>
      </c>
      <c r="F2440" s="40">
        <v>3</v>
      </c>
      <c r="G2440" s="42" t="s">
        <v>2109</v>
      </c>
      <c r="H2440" s="43" t="s">
        <v>2057</v>
      </c>
      <c r="I2440" s="289">
        <v>13848</v>
      </c>
      <c r="J2440" s="288">
        <v>1866</v>
      </c>
      <c r="K2440" s="291">
        <v>176</v>
      </c>
      <c r="L2440" s="170">
        <v>1362.82</v>
      </c>
      <c r="M2440" s="24">
        <f t="shared" si="251"/>
        <v>1.2709416499999999E-2</v>
      </c>
      <c r="N2440" s="24">
        <f t="shared" si="252"/>
        <v>1.7401983499999999E-2</v>
      </c>
      <c r="O2440" s="44">
        <f t="shared" si="253"/>
        <v>4.2270810000000003E-4</v>
      </c>
      <c r="P2440" s="20">
        <f t="shared" si="254"/>
        <v>63406</v>
      </c>
      <c r="Q2440" s="193"/>
      <c r="R2440" s="193"/>
      <c r="S2440" s="193"/>
      <c r="T2440" s="410"/>
      <c r="U2440" s="415"/>
      <c r="V2440" s="330"/>
      <c r="W2440" s="371"/>
      <c r="X2440" s="342"/>
      <c r="Y2440" s="343"/>
      <c r="Z2440" s="342"/>
      <c r="AA2440" s="344"/>
      <c r="AB2440" s="304"/>
      <c r="AC2440" s="351"/>
      <c r="AD2440" s="351"/>
      <c r="AE2440" s="360"/>
      <c r="AF2440" s="361"/>
      <c r="AG2440" s="351"/>
    </row>
    <row r="2441" spans="1:33" ht="15" hidden="1">
      <c r="A2441" s="75" t="s">
        <v>7220</v>
      </c>
      <c r="B2441" s="39" t="s">
        <v>212</v>
      </c>
      <c r="C2441" s="40" t="s">
        <v>3272</v>
      </c>
      <c r="D2441" s="40" t="s">
        <v>2159</v>
      </c>
      <c r="E2441" s="40" t="s">
        <v>2157</v>
      </c>
      <c r="F2441" s="40" t="s">
        <v>2119</v>
      </c>
      <c r="G2441" s="42" t="s">
        <v>2108</v>
      </c>
      <c r="H2441" s="43" t="s">
        <v>2058</v>
      </c>
      <c r="I2441" s="289">
        <v>7281</v>
      </c>
      <c r="J2441" s="288">
        <v>1054</v>
      </c>
      <c r="K2441" s="291">
        <v>40</v>
      </c>
      <c r="L2441" s="170">
        <v>1617.53</v>
      </c>
      <c r="M2441" s="24">
        <f t="shared" si="251"/>
        <v>5.4937507999999998E-3</v>
      </c>
      <c r="N2441" s="24">
        <f t="shared" si="252"/>
        <v>3.5797872000000001E-3</v>
      </c>
      <c r="O2441" s="44">
        <f t="shared" si="253"/>
        <v>8.6955799999999998E-5</v>
      </c>
      <c r="P2441" s="20">
        <f t="shared" si="254"/>
        <v>13043</v>
      </c>
      <c r="Q2441" s="193"/>
      <c r="R2441" s="193"/>
      <c r="S2441" s="193"/>
      <c r="T2441" s="410"/>
      <c r="U2441" s="415"/>
      <c r="V2441" s="330"/>
      <c r="W2441" s="371"/>
      <c r="X2441" s="342"/>
      <c r="Y2441" s="343"/>
      <c r="Z2441" s="342"/>
      <c r="AA2441" s="344"/>
      <c r="AB2441" s="304"/>
      <c r="AC2441" s="351"/>
      <c r="AD2441" s="351"/>
      <c r="AE2441" s="360"/>
      <c r="AF2441" s="361"/>
      <c r="AG2441" s="351"/>
    </row>
    <row r="2442" spans="1:33" ht="15" hidden="1">
      <c r="A2442" s="75" t="s">
        <v>7221</v>
      </c>
      <c r="B2442" s="39" t="s">
        <v>213</v>
      </c>
      <c r="C2442" s="40" t="s">
        <v>3272</v>
      </c>
      <c r="D2442" s="40" t="s">
        <v>2172</v>
      </c>
      <c r="E2442" s="40" t="s">
        <v>2116</v>
      </c>
      <c r="F2442" s="40">
        <v>3</v>
      </c>
      <c r="G2442" s="42" t="s">
        <v>2109</v>
      </c>
      <c r="H2442" s="43" t="s">
        <v>2059</v>
      </c>
      <c r="I2442" s="289">
        <v>19377</v>
      </c>
      <c r="J2442" s="288">
        <v>2575</v>
      </c>
      <c r="K2442" s="291">
        <v>100</v>
      </c>
      <c r="L2442" s="170">
        <v>1644.9</v>
      </c>
      <c r="M2442" s="24">
        <f t="shared" si="251"/>
        <v>5.1607574999999999E-3</v>
      </c>
      <c r="N2442" s="24">
        <f t="shared" si="252"/>
        <v>8.0788804999999998E-3</v>
      </c>
      <c r="O2442" s="44">
        <f t="shared" si="253"/>
        <v>1.9624240000000001E-4</v>
      </c>
      <c r="P2442" s="20">
        <f t="shared" si="254"/>
        <v>29436</v>
      </c>
      <c r="Q2442" s="193"/>
      <c r="R2442" s="193"/>
      <c r="S2442" s="193"/>
      <c r="T2442" s="410"/>
      <c r="U2442" s="415"/>
      <c r="V2442" s="330"/>
      <c r="W2442" s="371"/>
      <c r="X2442" s="342"/>
      <c r="Y2442" s="343"/>
      <c r="Z2442" s="342"/>
      <c r="AA2442" s="344"/>
      <c r="AB2442" s="304"/>
      <c r="AC2442" s="351"/>
      <c r="AD2442" s="351"/>
      <c r="AE2442" s="360"/>
      <c r="AF2442" s="361"/>
      <c r="AG2442" s="351"/>
    </row>
    <row r="2443" spans="1:33" ht="15" hidden="1">
      <c r="A2443" s="75" t="s">
        <v>7222</v>
      </c>
      <c r="B2443" s="39" t="s">
        <v>214</v>
      </c>
      <c r="C2443" s="40" t="s">
        <v>3272</v>
      </c>
      <c r="D2443" s="40" t="s">
        <v>2172</v>
      </c>
      <c r="E2443" s="40" t="s">
        <v>2115</v>
      </c>
      <c r="F2443" s="40" t="s">
        <v>2119</v>
      </c>
      <c r="G2443" s="42" t="s">
        <v>2108</v>
      </c>
      <c r="H2443" s="43" t="s">
        <v>2060</v>
      </c>
      <c r="I2443" s="289">
        <v>2878</v>
      </c>
      <c r="J2443" s="288">
        <v>398</v>
      </c>
      <c r="K2443" s="292">
        <v>20</v>
      </c>
      <c r="L2443" s="170">
        <v>2254.31</v>
      </c>
      <c r="M2443" s="24">
        <f t="shared" si="251"/>
        <v>6.9492703000000001E-3</v>
      </c>
      <c r="N2443" s="24">
        <f t="shared" si="252"/>
        <v>1.2268985000000001E-3</v>
      </c>
      <c r="O2443" s="44">
        <f t="shared" si="253"/>
        <v>2.9802300000000001E-5</v>
      </c>
      <c r="P2443" s="20">
        <f t="shared" si="254"/>
        <v>4470</v>
      </c>
      <c r="Q2443" s="193"/>
      <c r="R2443" s="193"/>
      <c r="S2443" s="193"/>
      <c r="T2443" s="410"/>
      <c r="U2443" s="415"/>
      <c r="V2443" s="330"/>
      <c r="W2443" s="371"/>
      <c r="X2443" s="342"/>
      <c r="Y2443" s="343"/>
      <c r="Z2443" s="342"/>
      <c r="AA2443" s="344"/>
      <c r="AB2443" s="304"/>
      <c r="AC2443" s="351"/>
      <c r="AD2443" s="351"/>
      <c r="AE2443" s="360"/>
      <c r="AF2443" s="361"/>
      <c r="AG2443" s="351"/>
    </row>
    <row r="2444" spans="1:33" ht="15" hidden="1">
      <c r="A2444" s="75" t="s">
        <v>7223</v>
      </c>
      <c r="B2444" s="39" t="s">
        <v>215</v>
      </c>
      <c r="C2444" s="40" t="s">
        <v>3272</v>
      </c>
      <c r="D2444" s="40" t="s">
        <v>2172</v>
      </c>
      <c r="E2444" s="40" t="s">
        <v>2120</v>
      </c>
      <c r="F2444" s="40">
        <v>3</v>
      </c>
      <c r="G2444" s="42" t="s">
        <v>2109</v>
      </c>
      <c r="H2444" s="43" t="s">
        <v>2875</v>
      </c>
      <c r="I2444" s="289">
        <v>20711</v>
      </c>
      <c r="J2444" s="288">
        <v>2789</v>
      </c>
      <c r="K2444" s="291">
        <v>206</v>
      </c>
      <c r="L2444" s="170">
        <v>2335.77</v>
      </c>
      <c r="M2444" s="24">
        <f t="shared" si="251"/>
        <v>9.9464051999999994E-3</v>
      </c>
      <c r="N2444" s="24">
        <f t="shared" si="252"/>
        <v>1.18763936E-2</v>
      </c>
      <c r="O2444" s="44">
        <f t="shared" si="253"/>
        <v>2.8848710000000001E-4</v>
      </c>
      <c r="P2444" s="20">
        <f t="shared" si="254"/>
        <v>43273</v>
      </c>
      <c r="Q2444" s="193"/>
      <c r="R2444" s="193"/>
      <c r="S2444" s="193"/>
      <c r="T2444" s="410"/>
      <c r="U2444" s="415"/>
      <c r="V2444" s="330"/>
      <c r="W2444" s="371"/>
      <c r="X2444" s="342"/>
      <c r="Y2444" s="343"/>
      <c r="Z2444" s="342"/>
      <c r="AA2444" s="344"/>
      <c r="AB2444" s="304"/>
      <c r="AC2444" s="351"/>
      <c r="AD2444" s="351"/>
      <c r="AE2444" s="360"/>
      <c r="AF2444" s="361"/>
      <c r="AG2444" s="351"/>
    </row>
    <row r="2445" spans="1:33" ht="15" hidden="1">
      <c r="A2445" s="75" t="s">
        <v>7224</v>
      </c>
      <c r="B2445" s="39" t="s">
        <v>216</v>
      </c>
      <c r="C2445" s="40" t="s">
        <v>3272</v>
      </c>
      <c r="D2445" s="40" t="s">
        <v>2172</v>
      </c>
      <c r="E2445" s="40" t="s">
        <v>2122</v>
      </c>
      <c r="F2445" s="40">
        <v>3</v>
      </c>
      <c r="G2445" s="42" t="s">
        <v>2109</v>
      </c>
      <c r="H2445" s="43" t="s">
        <v>2061</v>
      </c>
      <c r="I2445" s="289">
        <v>19918</v>
      </c>
      <c r="J2445" s="288">
        <v>2466</v>
      </c>
      <c r="K2445" s="291">
        <v>95</v>
      </c>
      <c r="L2445" s="170">
        <v>1219.6600000000001</v>
      </c>
      <c r="M2445" s="24">
        <f t="shared" si="251"/>
        <v>4.7695550999999996E-3</v>
      </c>
      <c r="N2445" s="24">
        <f t="shared" si="252"/>
        <v>9.6434438999999997E-3</v>
      </c>
      <c r="O2445" s="44">
        <f t="shared" si="253"/>
        <v>2.342469E-4</v>
      </c>
      <c r="P2445" s="20">
        <f t="shared" si="254"/>
        <v>35137</v>
      </c>
      <c r="Q2445" s="193"/>
      <c r="R2445" s="193"/>
      <c r="S2445" s="193"/>
      <c r="T2445" s="409"/>
      <c r="U2445" s="415"/>
      <c r="V2445" s="330"/>
      <c r="W2445" s="371"/>
      <c r="X2445" s="342"/>
      <c r="Y2445" s="343"/>
      <c r="Z2445" s="342"/>
      <c r="AA2445" s="344"/>
      <c r="AB2445" s="304"/>
      <c r="AC2445" s="351"/>
      <c r="AD2445" s="351"/>
      <c r="AE2445" s="360"/>
      <c r="AF2445" s="361"/>
      <c r="AG2445" s="351"/>
    </row>
    <row r="2446" spans="1:33" ht="15" hidden="1">
      <c r="A2446" s="75" t="s">
        <v>7225</v>
      </c>
      <c r="B2446" s="39" t="s">
        <v>217</v>
      </c>
      <c r="C2446" s="40" t="s">
        <v>3272</v>
      </c>
      <c r="D2446" s="40" t="s">
        <v>2172</v>
      </c>
      <c r="E2446" s="40" t="s">
        <v>2124</v>
      </c>
      <c r="F2446" s="40" t="s">
        <v>2119</v>
      </c>
      <c r="G2446" s="42" t="s">
        <v>2108</v>
      </c>
      <c r="H2446" s="43" t="s">
        <v>2062</v>
      </c>
      <c r="I2446" s="289">
        <v>3380</v>
      </c>
      <c r="J2446" s="288">
        <v>495</v>
      </c>
      <c r="K2446" s="291">
        <v>68</v>
      </c>
      <c r="L2446" s="170">
        <v>1263.3599999999999</v>
      </c>
      <c r="M2446" s="24">
        <f t="shared" si="251"/>
        <v>2.0118343100000002E-2</v>
      </c>
      <c r="N2446" s="24">
        <f t="shared" si="252"/>
        <v>7.8826143999999997E-3</v>
      </c>
      <c r="O2446" s="44">
        <f t="shared" si="253"/>
        <v>1.9147500000000001E-4</v>
      </c>
      <c r="P2446" s="20">
        <f t="shared" si="254"/>
        <v>28721</v>
      </c>
      <c r="Q2446" s="193"/>
      <c r="R2446" s="193"/>
      <c r="S2446" s="193"/>
      <c r="T2446" s="410"/>
      <c r="U2446" s="415"/>
      <c r="V2446" s="330"/>
      <c r="W2446" s="371"/>
      <c r="X2446" s="342"/>
      <c r="Y2446" s="343"/>
      <c r="Z2446" s="342"/>
      <c r="AA2446" s="344"/>
      <c r="AB2446" s="304"/>
      <c r="AC2446" s="351"/>
      <c r="AD2446" s="351"/>
      <c r="AE2446" s="360"/>
      <c r="AF2446" s="361"/>
      <c r="AG2446" s="351"/>
    </row>
    <row r="2447" spans="1:33" ht="15" hidden="1">
      <c r="A2447" s="75" t="s">
        <v>7226</v>
      </c>
      <c r="B2447" s="39" t="s">
        <v>218</v>
      </c>
      <c r="C2447" s="40" t="s">
        <v>3272</v>
      </c>
      <c r="D2447" s="40" t="s">
        <v>2174</v>
      </c>
      <c r="E2447" s="40" t="s">
        <v>2116</v>
      </c>
      <c r="F2447" s="40" t="s">
        <v>2119</v>
      </c>
      <c r="G2447" s="42" t="s">
        <v>2108</v>
      </c>
      <c r="H2447" s="43" t="s">
        <v>2063</v>
      </c>
      <c r="I2447" s="289">
        <v>23472</v>
      </c>
      <c r="J2447" s="288">
        <v>4378</v>
      </c>
      <c r="K2447" s="291">
        <v>50</v>
      </c>
      <c r="L2447" s="170">
        <v>2732.2</v>
      </c>
      <c r="M2447" s="24">
        <f t="shared" si="251"/>
        <v>2.1301976000000001E-3</v>
      </c>
      <c r="N2447" s="24">
        <f t="shared" si="252"/>
        <v>3.4133683000000001E-3</v>
      </c>
      <c r="O2447" s="44">
        <f t="shared" si="253"/>
        <v>8.2913399999999998E-5</v>
      </c>
      <c r="P2447" s="20">
        <f t="shared" si="254"/>
        <v>12437</v>
      </c>
      <c r="Q2447" s="193"/>
      <c r="R2447" s="193"/>
      <c r="S2447" s="193"/>
      <c r="T2447" s="410"/>
      <c r="U2447" s="415"/>
      <c r="V2447" s="330"/>
      <c r="W2447" s="371"/>
      <c r="X2447" s="342"/>
      <c r="Y2447" s="343"/>
      <c r="Z2447" s="342"/>
      <c r="AA2447" s="344"/>
      <c r="AB2447" s="304"/>
      <c r="AC2447" s="351"/>
      <c r="AD2447" s="351"/>
      <c r="AE2447" s="360"/>
      <c r="AF2447" s="361"/>
      <c r="AG2447" s="351"/>
    </row>
    <row r="2448" spans="1:33" ht="15" hidden="1">
      <c r="A2448" s="75" t="s">
        <v>7227</v>
      </c>
      <c r="B2448" s="39" t="s">
        <v>219</v>
      </c>
      <c r="C2448" s="40" t="s">
        <v>3272</v>
      </c>
      <c r="D2448" s="40" t="s">
        <v>2174</v>
      </c>
      <c r="E2448" s="40" t="s">
        <v>2115</v>
      </c>
      <c r="F2448" s="40" t="s">
        <v>2119</v>
      </c>
      <c r="G2448" s="42" t="s">
        <v>2108</v>
      </c>
      <c r="H2448" s="43" t="s">
        <v>2064</v>
      </c>
      <c r="I2448" s="289">
        <v>13022</v>
      </c>
      <c r="J2448" s="288">
        <v>2029</v>
      </c>
      <c r="K2448" s="291">
        <v>26</v>
      </c>
      <c r="L2448" s="170">
        <v>2526.87</v>
      </c>
      <c r="M2448" s="24">
        <f t="shared" ref="M2448:M2479" si="255" xml:space="preserve"> ROUNDDOWN(K2448/I2448,10)</f>
        <v>1.9966211000000001E-3</v>
      </c>
      <c r="N2448" s="24">
        <f t="shared" ref="N2448:N2479" si="256">ROUNDDOWN(J2448*M2448/L2448,10)</f>
        <v>1.6032262E-3</v>
      </c>
      <c r="O2448" s="44">
        <f t="shared" ref="O2448:O2479" si="257">ROUNDDOWN(N2448/$N$2499,10)</f>
        <v>3.8943599999999998E-5</v>
      </c>
      <c r="P2448" s="20">
        <f t="shared" si="254"/>
        <v>5841</v>
      </c>
      <c r="Q2448" s="193"/>
      <c r="R2448" s="193"/>
      <c r="S2448" s="193"/>
      <c r="T2448" s="410"/>
      <c r="U2448" s="415"/>
      <c r="V2448" s="330"/>
      <c r="W2448" s="371"/>
      <c r="X2448" s="342"/>
      <c r="Y2448" s="343"/>
      <c r="Z2448" s="342"/>
      <c r="AA2448" s="344"/>
      <c r="AB2448" s="304"/>
      <c r="AC2448" s="351"/>
      <c r="AD2448" s="351"/>
      <c r="AE2448" s="360"/>
      <c r="AF2448" s="361"/>
      <c r="AG2448" s="351"/>
    </row>
    <row r="2449" spans="1:33" ht="15" hidden="1">
      <c r="A2449" s="75" t="s">
        <v>7228</v>
      </c>
      <c r="B2449" s="39" t="s">
        <v>220</v>
      </c>
      <c r="C2449" s="40" t="s">
        <v>3272</v>
      </c>
      <c r="D2449" s="40" t="s">
        <v>2174</v>
      </c>
      <c r="E2449" s="40" t="s">
        <v>2120</v>
      </c>
      <c r="F2449" s="40">
        <v>3</v>
      </c>
      <c r="G2449" s="42" t="s">
        <v>2109</v>
      </c>
      <c r="H2449" s="43" t="s">
        <v>2065</v>
      </c>
      <c r="I2449" s="289">
        <v>1648</v>
      </c>
      <c r="J2449" s="288">
        <v>163</v>
      </c>
      <c r="K2449" s="291">
        <v>15</v>
      </c>
      <c r="L2449" s="170">
        <v>2150.81</v>
      </c>
      <c r="M2449" s="24">
        <f t="shared" si="255"/>
        <v>9.1019416999999995E-3</v>
      </c>
      <c r="N2449" s="24">
        <f t="shared" si="256"/>
        <v>6.8979429999999997E-4</v>
      </c>
      <c r="O2449" s="44">
        <f t="shared" si="257"/>
        <v>1.6755599999999999E-5</v>
      </c>
      <c r="P2449" s="20">
        <f t="shared" si="254"/>
        <v>2513</v>
      </c>
      <c r="Q2449" s="193"/>
      <c r="R2449" s="193"/>
      <c r="S2449" s="193"/>
      <c r="T2449" s="410"/>
      <c r="U2449" s="415"/>
      <c r="V2449" s="330"/>
      <c r="W2449" s="371"/>
      <c r="X2449" s="342"/>
      <c r="Y2449" s="343"/>
      <c r="Z2449" s="342"/>
      <c r="AA2449" s="344"/>
      <c r="AB2449" s="304"/>
      <c r="AC2449" s="351"/>
      <c r="AD2449" s="351"/>
      <c r="AE2449" s="360"/>
      <c r="AF2449" s="361"/>
      <c r="AG2449" s="351"/>
    </row>
    <row r="2450" spans="1:33" ht="15" hidden="1">
      <c r="A2450" s="75" t="s">
        <v>7229</v>
      </c>
      <c r="B2450" s="39" t="s">
        <v>221</v>
      </c>
      <c r="C2450" s="40" t="s">
        <v>3272</v>
      </c>
      <c r="D2450" s="40" t="s">
        <v>2174</v>
      </c>
      <c r="E2450" s="40" t="s">
        <v>2122</v>
      </c>
      <c r="F2450" s="40">
        <v>3</v>
      </c>
      <c r="G2450" s="42" t="s">
        <v>2109</v>
      </c>
      <c r="H2450" s="43" t="s">
        <v>2066</v>
      </c>
      <c r="I2450" s="289">
        <v>41334</v>
      </c>
      <c r="J2450" s="288">
        <v>5587</v>
      </c>
      <c r="K2450" s="291">
        <v>162</v>
      </c>
      <c r="L2450" s="170">
        <v>2421.04</v>
      </c>
      <c r="M2450" s="24">
        <f t="shared" si="255"/>
        <v>3.9192916000000003E-3</v>
      </c>
      <c r="N2450" s="24">
        <f t="shared" si="256"/>
        <v>9.0444940999999997E-3</v>
      </c>
      <c r="O2450" s="44">
        <f t="shared" si="257"/>
        <v>2.19698E-4</v>
      </c>
      <c r="P2450" s="20">
        <f t="shared" si="254"/>
        <v>32954</v>
      </c>
      <c r="Q2450" s="193"/>
      <c r="R2450" s="193"/>
      <c r="S2450" s="193"/>
      <c r="T2450" s="410"/>
      <c r="U2450" s="415"/>
      <c r="V2450" s="330"/>
      <c r="W2450" s="371"/>
      <c r="X2450" s="342"/>
      <c r="Y2450" s="343"/>
      <c r="Z2450" s="342"/>
      <c r="AA2450" s="344"/>
      <c r="AB2450" s="304"/>
      <c r="AC2450" s="351"/>
      <c r="AD2450" s="351"/>
      <c r="AE2450" s="360"/>
      <c r="AF2450" s="361"/>
      <c r="AG2450" s="351"/>
    </row>
    <row r="2451" spans="1:33" ht="15" hidden="1">
      <c r="A2451" s="75" t="s">
        <v>7230</v>
      </c>
      <c r="B2451" s="39" t="s">
        <v>222</v>
      </c>
      <c r="C2451" s="40" t="s">
        <v>3272</v>
      </c>
      <c r="D2451" s="40" t="s">
        <v>2175</v>
      </c>
      <c r="E2451" s="40" t="s">
        <v>2116</v>
      </c>
      <c r="F2451" s="40" t="s">
        <v>2119</v>
      </c>
      <c r="G2451" s="42" t="s">
        <v>2108</v>
      </c>
      <c r="H2451" s="43" t="s">
        <v>2067</v>
      </c>
      <c r="I2451" s="289">
        <v>3130</v>
      </c>
      <c r="J2451" s="288">
        <v>441</v>
      </c>
      <c r="K2451" s="291">
        <v>59</v>
      </c>
      <c r="L2451" s="170">
        <v>1366.15</v>
      </c>
      <c r="M2451" s="24">
        <f t="shared" si="255"/>
        <v>1.8849840199999999E-2</v>
      </c>
      <c r="N2451" s="24">
        <f t="shared" si="256"/>
        <v>6.0848218999999997E-3</v>
      </c>
      <c r="O2451" s="44">
        <f t="shared" si="257"/>
        <v>1.4780509999999999E-4</v>
      </c>
      <c r="P2451" s="20">
        <f t="shared" si="254"/>
        <v>22170</v>
      </c>
      <c r="Q2451" s="193"/>
      <c r="R2451" s="193"/>
      <c r="S2451" s="193"/>
      <c r="T2451" s="410"/>
      <c r="U2451" s="415"/>
      <c r="V2451" s="330"/>
      <c r="W2451" s="371"/>
      <c r="X2451" s="342"/>
      <c r="Y2451" s="343"/>
      <c r="Z2451" s="342"/>
      <c r="AA2451" s="344"/>
      <c r="AB2451" s="304"/>
      <c r="AC2451" s="351"/>
      <c r="AD2451" s="351"/>
      <c r="AE2451" s="360"/>
      <c r="AF2451" s="361"/>
      <c r="AG2451" s="351"/>
    </row>
    <row r="2452" spans="1:33" ht="15" hidden="1">
      <c r="A2452" s="75" t="s">
        <v>7231</v>
      </c>
      <c r="B2452" s="39" t="s">
        <v>223</v>
      </c>
      <c r="C2452" s="40" t="s">
        <v>3272</v>
      </c>
      <c r="D2452" s="40" t="s">
        <v>2175</v>
      </c>
      <c r="E2452" s="40" t="s">
        <v>2115</v>
      </c>
      <c r="F2452" s="40" t="s">
        <v>2119</v>
      </c>
      <c r="G2452" s="42" t="s">
        <v>2108</v>
      </c>
      <c r="H2452" s="43" t="s">
        <v>2068</v>
      </c>
      <c r="I2452" s="289">
        <v>2535</v>
      </c>
      <c r="J2452" s="288">
        <v>368</v>
      </c>
      <c r="K2452" s="291">
        <v>65</v>
      </c>
      <c r="L2452" s="170">
        <v>2045.74</v>
      </c>
      <c r="M2452" s="24">
        <f t="shared" si="255"/>
        <v>2.5641025599999999E-2</v>
      </c>
      <c r="N2452" s="24">
        <f t="shared" si="256"/>
        <v>4.6124616999999998E-3</v>
      </c>
      <c r="O2452" s="44">
        <f t="shared" si="257"/>
        <v>1.120403E-4</v>
      </c>
      <c r="P2452" s="20">
        <f t="shared" si="254"/>
        <v>16806</v>
      </c>
      <c r="Q2452" s="193"/>
      <c r="R2452" s="193"/>
      <c r="S2452" s="193"/>
      <c r="T2452" s="410"/>
      <c r="U2452" s="415"/>
      <c r="V2452" s="330"/>
      <c r="W2452" s="371"/>
      <c r="X2452" s="342"/>
      <c r="Y2452" s="343"/>
      <c r="Z2452" s="342"/>
      <c r="AA2452" s="344"/>
      <c r="AB2452" s="304"/>
      <c r="AC2452" s="351"/>
      <c r="AD2452" s="351"/>
      <c r="AE2452" s="360"/>
      <c r="AF2452" s="361"/>
      <c r="AG2452" s="351"/>
    </row>
    <row r="2453" spans="1:33" ht="15" hidden="1">
      <c r="A2453" s="75" t="s">
        <v>7232</v>
      </c>
      <c r="B2453" s="39" t="s">
        <v>224</v>
      </c>
      <c r="C2453" s="40" t="s">
        <v>3272</v>
      </c>
      <c r="D2453" s="40" t="s">
        <v>2175</v>
      </c>
      <c r="E2453" s="40" t="s">
        <v>2120</v>
      </c>
      <c r="F2453" s="40">
        <v>3</v>
      </c>
      <c r="G2453" s="42" t="s">
        <v>2109</v>
      </c>
      <c r="H2453" s="43" t="s">
        <v>2069</v>
      </c>
      <c r="I2453" s="289">
        <v>5901</v>
      </c>
      <c r="J2453" s="288">
        <v>735</v>
      </c>
      <c r="K2453" s="291">
        <v>108</v>
      </c>
      <c r="L2453" s="170">
        <v>1074.4100000000001</v>
      </c>
      <c r="M2453" s="24">
        <f t="shared" si="255"/>
        <v>1.83019827E-2</v>
      </c>
      <c r="N2453" s="24">
        <f t="shared" si="256"/>
        <v>1.2520320200000001E-2</v>
      </c>
      <c r="O2453" s="44">
        <f t="shared" si="257"/>
        <v>3.0412860000000001E-4</v>
      </c>
      <c r="P2453" s="20">
        <f t="shared" si="254"/>
        <v>45619</v>
      </c>
      <c r="Q2453" s="193"/>
      <c r="R2453" s="193"/>
      <c r="S2453" s="193"/>
      <c r="T2453" s="410"/>
      <c r="U2453" s="415"/>
      <c r="V2453" s="330"/>
      <c r="W2453" s="371"/>
      <c r="X2453" s="342"/>
      <c r="Y2453" s="343"/>
      <c r="Z2453" s="342"/>
      <c r="AA2453" s="344"/>
      <c r="AB2453" s="304"/>
      <c r="AC2453" s="351"/>
      <c r="AD2453" s="351"/>
      <c r="AE2453" s="360"/>
      <c r="AF2453" s="361"/>
      <c r="AG2453" s="351"/>
    </row>
    <row r="2454" spans="1:33" ht="15" hidden="1">
      <c r="A2454" s="75" t="s">
        <v>7233</v>
      </c>
      <c r="B2454" s="39" t="s">
        <v>225</v>
      </c>
      <c r="C2454" s="40" t="s">
        <v>3272</v>
      </c>
      <c r="D2454" s="40" t="s">
        <v>2175</v>
      </c>
      <c r="E2454" s="40" t="s">
        <v>2122</v>
      </c>
      <c r="F2454" s="40" t="s">
        <v>2119</v>
      </c>
      <c r="G2454" s="42" t="s">
        <v>2108</v>
      </c>
      <c r="H2454" s="43" t="s">
        <v>2070</v>
      </c>
      <c r="I2454" s="289">
        <v>5137</v>
      </c>
      <c r="J2454" s="288">
        <v>655</v>
      </c>
      <c r="K2454" s="291">
        <v>101</v>
      </c>
      <c r="L2454" s="170">
        <v>1247.76</v>
      </c>
      <c r="M2454" s="24">
        <f t="shared" si="255"/>
        <v>1.9661280900000001E-2</v>
      </c>
      <c r="N2454" s="24">
        <f t="shared" si="256"/>
        <v>1.0321006400000001E-2</v>
      </c>
      <c r="O2454" s="44">
        <f t="shared" si="257"/>
        <v>2.507055E-4</v>
      </c>
      <c r="P2454" s="20">
        <f t="shared" si="254"/>
        <v>37605</v>
      </c>
      <c r="Q2454" s="193"/>
      <c r="R2454" s="193"/>
      <c r="S2454" s="193"/>
      <c r="T2454" s="410"/>
      <c r="U2454" s="415"/>
      <c r="V2454" s="330"/>
      <c r="W2454" s="371"/>
      <c r="X2454" s="342"/>
      <c r="Y2454" s="343"/>
      <c r="Z2454" s="342"/>
      <c r="AA2454" s="344"/>
      <c r="AB2454" s="304"/>
      <c r="AC2454" s="351"/>
      <c r="AD2454" s="351"/>
      <c r="AE2454" s="360"/>
      <c r="AF2454" s="361"/>
      <c r="AG2454" s="351"/>
    </row>
    <row r="2455" spans="1:33" ht="15" hidden="1">
      <c r="A2455" s="75" t="s">
        <v>7234</v>
      </c>
      <c r="B2455" s="39" t="s">
        <v>226</v>
      </c>
      <c r="C2455" s="40" t="s">
        <v>3272</v>
      </c>
      <c r="D2455" s="40" t="s">
        <v>2175</v>
      </c>
      <c r="E2455" s="40" t="s">
        <v>2124</v>
      </c>
      <c r="F2455" s="40">
        <v>3</v>
      </c>
      <c r="G2455" s="42" t="s">
        <v>2109</v>
      </c>
      <c r="H2455" s="43" t="s">
        <v>2071</v>
      </c>
      <c r="I2455" s="289">
        <v>19420</v>
      </c>
      <c r="J2455" s="288">
        <v>2565</v>
      </c>
      <c r="K2455" s="291">
        <v>135</v>
      </c>
      <c r="L2455" s="170">
        <v>1309.8599999999999</v>
      </c>
      <c r="M2455" s="24">
        <f t="shared" si="255"/>
        <v>6.9515962000000001E-3</v>
      </c>
      <c r="N2455" s="24">
        <f t="shared" si="256"/>
        <v>1.3612786199999999E-2</v>
      </c>
      <c r="O2455" s="44">
        <f t="shared" si="257"/>
        <v>3.3066539999999998E-4</v>
      </c>
      <c r="P2455" s="20">
        <f t="shared" si="254"/>
        <v>49599</v>
      </c>
      <c r="Q2455" s="193"/>
      <c r="R2455" s="193"/>
      <c r="S2455" s="193"/>
      <c r="T2455" s="410"/>
      <c r="U2455" s="415"/>
      <c r="V2455" s="330"/>
      <c r="W2455" s="371"/>
      <c r="X2455" s="342"/>
      <c r="Y2455" s="343"/>
      <c r="Z2455" s="342"/>
      <c r="AA2455" s="344"/>
      <c r="AB2455" s="304"/>
      <c r="AC2455" s="351"/>
      <c r="AD2455" s="351"/>
      <c r="AE2455" s="360"/>
      <c r="AF2455" s="361"/>
      <c r="AG2455" s="351"/>
    </row>
    <row r="2456" spans="1:33" ht="15" hidden="1">
      <c r="A2456" s="75" t="s">
        <v>7235</v>
      </c>
      <c r="B2456" s="39" t="s">
        <v>227</v>
      </c>
      <c r="C2456" s="40" t="s">
        <v>3272</v>
      </c>
      <c r="D2456" s="40" t="s">
        <v>2175</v>
      </c>
      <c r="E2456" s="40" t="s">
        <v>2126</v>
      </c>
      <c r="F2456" s="40" t="s">
        <v>2119</v>
      </c>
      <c r="G2456" s="42" t="s">
        <v>2108</v>
      </c>
      <c r="H2456" s="43" t="s">
        <v>2072</v>
      </c>
      <c r="I2456" s="289">
        <v>3516</v>
      </c>
      <c r="J2456" s="288">
        <v>458</v>
      </c>
      <c r="K2456" s="291">
        <v>64</v>
      </c>
      <c r="L2456" s="170">
        <v>1050.3699999999999</v>
      </c>
      <c r="M2456" s="24">
        <f t="shared" si="255"/>
        <v>1.8202502799999999E-2</v>
      </c>
      <c r="N2456" s="24">
        <f t="shared" si="256"/>
        <v>7.9369615000000008E-3</v>
      </c>
      <c r="O2456" s="44">
        <f t="shared" si="257"/>
        <v>1.9279510000000001E-4</v>
      </c>
      <c r="P2456" s="20">
        <f t="shared" si="254"/>
        <v>28919</v>
      </c>
      <c r="Q2456" s="193"/>
      <c r="R2456" s="193"/>
      <c r="S2456" s="193"/>
      <c r="T2456" s="410"/>
      <c r="U2456" s="415"/>
      <c r="V2456" s="330"/>
      <c r="W2456" s="371"/>
      <c r="X2456" s="342"/>
      <c r="Y2456" s="343"/>
      <c r="Z2456" s="342"/>
      <c r="AA2456" s="344"/>
      <c r="AB2456" s="304"/>
      <c r="AC2456" s="351"/>
      <c r="AD2456" s="351"/>
      <c r="AE2456" s="360"/>
      <c r="AF2456" s="361"/>
      <c r="AG2456" s="351"/>
    </row>
    <row r="2457" spans="1:33" ht="15" hidden="1">
      <c r="A2457" s="75" t="s">
        <v>7236</v>
      </c>
      <c r="B2457" s="39" t="s">
        <v>228</v>
      </c>
      <c r="C2457" s="40" t="s">
        <v>3272</v>
      </c>
      <c r="D2457" s="40" t="s">
        <v>2177</v>
      </c>
      <c r="E2457" s="40" t="s">
        <v>2116</v>
      </c>
      <c r="F2457" s="40" t="s">
        <v>2117</v>
      </c>
      <c r="G2457" s="42" t="s">
        <v>2107</v>
      </c>
      <c r="H2457" s="43" t="s">
        <v>2073</v>
      </c>
      <c r="I2457" s="289">
        <v>13759</v>
      </c>
      <c r="J2457" s="288">
        <v>1776</v>
      </c>
      <c r="K2457" s="291">
        <v>89</v>
      </c>
      <c r="L2457" s="170">
        <v>1595.88</v>
      </c>
      <c r="M2457" s="24">
        <f t="shared" si="255"/>
        <v>6.4684933000000002E-3</v>
      </c>
      <c r="N2457" s="24">
        <f t="shared" si="256"/>
        <v>7.1985638000000001E-3</v>
      </c>
      <c r="O2457" s="44">
        <f t="shared" si="257"/>
        <v>1.7485879999999999E-4</v>
      </c>
      <c r="P2457" s="20">
        <f t="shared" si="254"/>
        <v>26228</v>
      </c>
      <c r="Q2457" s="193"/>
      <c r="R2457" s="193"/>
      <c r="S2457" s="193"/>
      <c r="T2457" s="410"/>
      <c r="U2457" s="415"/>
      <c r="V2457" s="330"/>
      <c r="W2457" s="371"/>
      <c r="X2457" s="342"/>
      <c r="Y2457" s="343"/>
      <c r="Z2457" s="342"/>
      <c r="AA2457" s="344"/>
      <c r="AB2457" s="304"/>
      <c r="AC2457" s="351"/>
      <c r="AD2457" s="351"/>
      <c r="AE2457" s="360"/>
      <c r="AF2457" s="361"/>
      <c r="AG2457" s="351"/>
    </row>
    <row r="2458" spans="1:33" ht="15" hidden="1">
      <c r="A2458" s="75" t="s">
        <v>7237</v>
      </c>
      <c r="B2458" s="39" t="s">
        <v>229</v>
      </c>
      <c r="C2458" s="40" t="s">
        <v>3272</v>
      </c>
      <c r="D2458" s="40" t="s">
        <v>2177</v>
      </c>
      <c r="E2458" s="40" t="s">
        <v>2115</v>
      </c>
      <c r="F2458" s="40" t="s">
        <v>2117</v>
      </c>
      <c r="G2458" s="42" t="s">
        <v>2107</v>
      </c>
      <c r="H2458" s="43" t="s">
        <v>2755</v>
      </c>
      <c r="I2458" s="289">
        <v>12528</v>
      </c>
      <c r="J2458" s="288">
        <v>1609</v>
      </c>
      <c r="K2458" s="291">
        <v>307</v>
      </c>
      <c r="L2458" s="170">
        <v>1370.84</v>
      </c>
      <c r="M2458" s="24">
        <f t="shared" si="255"/>
        <v>2.4505108500000001E-2</v>
      </c>
      <c r="N2458" s="24">
        <f t="shared" si="256"/>
        <v>2.87624519E-2</v>
      </c>
      <c r="O2458" s="44">
        <f t="shared" si="257"/>
        <v>6.9866290000000005E-4</v>
      </c>
      <c r="P2458" s="20">
        <f t="shared" si="254"/>
        <v>104799</v>
      </c>
      <c r="Q2458" s="193"/>
      <c r="R2458" s="193"/>
      <c r="S2458" s="193"/>
      <c r="T2458" s="410"/>
      <c r="U2458" s="415"/>
      <c r="V2458" s="330"/>
      <c r="W2458" s="371"/>
      <c r="X2458" s="342"/>
      <c r="Y2458" s="343"/>
      <c r="Z2458" s="342"/>
      <c r="AA2458" s="344"/>
      <c r="AB2458" s="304"/>
      <c r="AC2458" s="351"/>
      <c r="AD2458" s="351"/>
      <c r="AE2458" s="360"/>
      <c r="AF2458" s="361"/>
      <c r="AG2458" s="351"/>
    </row>
    <row r="2459" spans="1:33" ht="15" hidden="1">
      <c r="A2459" s="75" t="s">
        <v>7238</v>
      </c>
      <c r="B2459" s="39" t="s">
        <v>230</v>
      </c>
      <c r="C2459" s="40" t="s">
        <v>3272</v>
      </c>
      <c r="D2459" s="40" t="s">
        <v>2177</v>
      </c>
      <c r="E2459" s="40" t="s">
        <v>2120</v>
      </c>
      <c r="F2459" s="40" t="s">
        <v>2119</v>
      </c>
      <c r="G2459" s="42" t="s">
        <v>2108</v>
      </c>
      <c r="H2459" s="43" t="s">
        <v>2073</v>
      </c>
      <c r="I2459" s="289">
        <v>7973</v>
      </c>
      <c r="J2459" s="288">
        <v>1121</v>
      </c>
      <c r="K2459" s="291">
        <v>68</v>
      </c>
      <c r="L2459" s="170">
        <v>3109.99</v>
      </c>
      <c r="M2459" s="24">
        <f t="shared" si="255"/>
        <v>8.5287846000000004E-3</v>
      </c>
      <c r="N2459" s="24">
        <f t="shared" si="256"/>
        <v>3.0742116000000001E-3</v>
      </c>
      <c r="O2459" s="44">
        <f t="shared" si="257"/>
        <v>7.4674999999999999E-5</v>
      </c>
      <c r="P2459" s="20">
        <f t="shared" si="254"/>
        <v>11201</v>
      </c>
      <c r="Q2459" s="193"/>
      <c r="R2459" s="193"/>
      <c r="S2459" s="193"/>
      <c r="T2459" s="410"/>
      <c r="U2459" s="415"/>
      <c r="V2459" s="330"/>
      <c r="W2459" s="371"/>
      <c r="X2459" s="342"/>
      <c r="Y2459" s="343"/>
      <c r="Z2459" s="342"/>
      <c r="AA2459" s="344"/>
      <c r="AB2459" s="304"/>
      <c r="AC2459" s="351"/>
      <c r="AD2459" s="351"/>
      <c r="AE2459" s="360"/>
      <c r="AF2459" s="361"/>
      <c r="AG2459" s="351"/>
    </row>
    <row r="2460" spans="1:33" ht="15" hidden="1">
      <c r="A2460" s="75" t="s">
        <v>7239</v>
      </c>
      <c r="B2460" s="39" t="s">
        <v>231</v>
      </c>
      <c r="C2460" s="40" t="s">
        <v>3272</v>
      </c>
      <c r="D2460" s="40" t="s">
        <v>2177</v>
      </c>
      <c r="E2460" s="40" t="s">
        <v>2122</v>
      </c>
      <c r="F2460" s="40" t="s">
        <v>2119</v>
      </c>
      <c r="G2460" s="42" t="s">
        <v>2108</v>
      </c>
      <c r="H2460" s="43" t="s">
        <v>2074</v>
      </c>
      <c r="I2460" s="289">
        <v>6335</v>
      </c>
      <c r="J2460" s="288">
        <v>912</v>
      </c>
      <c r="K2460" s="291">
        <v>109</v>
      </c>
      <c r="L2460" s="170">
        <v>2080.64</v>
      </c>
      <c r="M2460" s="24">
        <f t="shared" si="255"/>
        <v>1.7205998399999999E-2</v>
      </c>
      <c r="N2460" s="24">
        <f t="shared" si="256"/>
        <v>7.5418478999999998E-3</v>
      </c>
      <c r="O2460" s="44">
        <f t="shared" si="257"/>
        <v>1.831975E-4</v>
      </c>
      <c r="P2460" s="20">
        <f t="shared" si="254"/>
        <v>27479</v>
      </c>
      <c r="Q2460" s="193"/>
      <c r="R2460" s="193"/>
      <c r="S2460" s="193"/>
      <c r="T2460" s="410"/>
      <c r="U2460" s="415"/>
      <c r="V2460" s="330"/>
      <c r="W2460" s="371"/>
      <c r="X2460" s="342"/>
      <c r="Y2460" s="343"/>
      <c r="Z2460" s="342"/>
      <c r="AA2460" s="344"/>
      <c r="AB2460" s="304"/>
      <c r="AC2460" s="351"/>
      <c r="AD2460" s="351"/>
      <c r="AE2460" s="360"/>
      <c r="AF2460" s="361"/>
      <c r="AG2460" s="351"/>
    </row>
    <row r="2461" spans="1:33" ht="15" hidden="1">
      <c r="A2461" s="75" t="s">
        <v>7240</v>
      </c>
      <c r="B2461" s="39" t="s">
        <v>232</v>
      </c>
      <c r="C2461" s="40" t="s">
        <v>3272</v>
      </c>
      <c r="D2461" s="40" t="s">
        <v>2177</v>
      </c>
      <c r="E2461" s="40" t="s">
        <v>2124</v>
      </c>
      <c r="F2461" s="40" t="s">
        <v>2119</v>
      </c>
      <c r="G2461" s="42" t="s">
        <v>2108</v>
      </c>
      <c r="H2461" s="43" t="s">
        <v>2075</v>
      </c>
      <c r="I2461" s="289">
        <v>6915</v>
      </c>
      <c r="J2461" s="288">
        <v>1041</v>
      </c>
      <c r="K2461" s="291">
        <v>56</v>
      </c>
      <c r="L2461" s="170">
        <v>3502.68</v>
      </c>
      <c r="M2461" s="24">
        <f t="shared" si="255"/>
        <v>8.0983368999999993E-3</v>
      </c>
      <c r="N2461" s="24">
        <f t="shared" si="256"/>
        <v>2.4068338E-3</v>
      </c>
      <c r="O2461" s="44">
        <f t="shared" si="257"/>
        <v>5.8463900000000001E-5</v>
      </c>
      <c r="P2461" s="20">
        <f t="shared" si="254"/>
        <v>8769</v>
      </c>
      <c r="Q2461" s="193"/>
      <c r="R2461" s="193"/>
      <c r="S2461" s="193"/>
      <c r="T2461" s="410"/>
      <c r="U2461" s="415"/>
      <c r="V2461" s="330"/>
      <c r="W2461" s="371"/>
      <c r="X2461" s="342"/>
      <c r="Y2461" s="343"/>
      <c r="Z2461" s="342"/>
      <c r="AA2461" s="344"/>
      <c r="AB2461" s="304"/>
      <c r="AC2461" s="351"/>
      <c r="AD2461" s="351"/>
      <c r="AE2461" s="360"/>
      <c r="AF2461" s="361"/>
      <c r="AG2461" s="351"/>
    </row>
    <row r="2462" spans="1:33" ht="15" hidden="1">
      <c r="A2462" s="75" t="s">
        <v>7241</v>
      </c>
      <c r="B2462" s="39" t="s">
        <v>233</v>
      </c>
      <c r="C2462" s="40" t="s">
        <v>3272</v>
      </c>
      <c r="D2462" s="40" t="s">
        <v>2177</v>
      </c>
      <c r="E2462" s="40" t="s">
        <v>2126</v>
      </c>
      <c r="F2462" s="40" t="s">
        <v>2119</v>
      </c>
      <c r="G2462" s="42" t="s">
        <v>2108</v>
      </c>
      <c r="H2462" s="43" t="s">
        <v>2755</v>
      </c>
      <c r="I2462" s="289">
        <v>8899</v>
      </c>
      <c r="J2462" s="288">
        <v>1357</v>
      </c>
      <c r="K2462" s="291">
        <v>162</v>
      </c>
      <c r="L2462" s="170">
        <v>2096.6799999999998</v>
      </c>
      <c r="M2462" s="24">
        <f t="shared" si="255"/>
        <v>1.8204292600000001E-2</v>
      </c>
      <c r="N2462" s="24">
        <f t="shared" si="256"/>
        <v>1.1782067300000001E-2</v>
      </c>
      <c r="O2462" s="44">
        <f t="shared" si="257"/>
        <v>2.8619579999999999E-4</v>
      </c>
      <c r="P2462" s="20">
        <f t="shared" si="254"/>
        <v>42929</v>
      </c>
      <c r="Q2462" s="193"/>
      <c r="R2462" s="193"/>
      <c r="S2462" s="193"/>
      <c r="T2462" s="410"/>
      <c r="U2462" s="415"/>
      <c r="V2462" s="330"/>
      <c r="W2462" s="371"/>
      <c r="X2462" s="342"/>
      <c r="Y2462" s="343"/>
      <c r="Z2462" s="342"/>
      <c r="AA2462" s="344"/>
      <c r="AB2462" s="304"/>
      <c r="AC2462" s="351"/>
      <c r="AD2462" s="351"/>
      <c r="AE2462" s="360"/>
      <c r="AF2462" s="361"/>
      <c r="AG2462" s="351"/>
    </row>
    <row r="2463" spans="1:33" ht="15" hidden="1">
      <c r="A2463" s="75" t="s">
        <v>7242</v>
      </c>
      <c r="B2463" s="39" t="s">
        <v>234</v>
      </c>
      <c r="C2463" s="40" t="s">
        <v>3272</v>
      </c>
      <c r="D2463" s="40" t="s">
        <v>2179</v>
      </c>
      <c r="E2463" s="40" t="s">
        <v>2116</v>
      </c>
      <c r="F2463" s="40" t="s">
        <v>2117</v>
      </c>
      <c r="G2463" s="42" t="s">
        <v>2107</v>
      </c>
      <c r="H2463" s="43" t="s">
        <v>2076</v>
      </c>
      <c r="I2463" s="289">
        <v>67938</v>
      </c>
      <c r="J2463" s="288">
        <v>8403</v>
      </c>
      <c r="K2463" s="291">
        <v>398</v>
      </c>
      <c r="L2463" s="170">
        <v>1627</v>
      </c>
      <c r="M2463" s="24">
        <f t="shared" si="255"/>
        <v>5.8582825E-3</v>
      </c>
      <c r="N2463" s="24">
        <f t="shared" si="256"/>
        <v>3.0256390800000001E-2</v>
      </c>
      <c r="O2463" s="44">
        <f t="shared" si="257"/>
        <v>7.3495190000000005E-4</v>
      </c>
      <c r="P2463" s="20">
        <f t="shared" si="254"/>
        <v>110242</v>
      </c>
      <c r="Q2463" s="193"/>
      <c r="R2463" s="193"/>
      <c r="S2463" s="193"/>
      <c r="T2463" s="410"/>
      <c r="U2463" s="415"/>
      <c r="V2463" s="330"/>
      <c r="W2463" s="371"/>
      <c r="X2463" s="342"/>
      <c r="Y2463" s="343"/>
      <c r="Z2463" s="342"/>
      <c r="AA2463" s="344"/>
      <c r="AB2463" s="304"/>
      <c r="AC2463" s="351"/>
      <c r="AD2463" s="351"/>
      <c r="AE2463" s="360"/>
      <c r="AF2463" s="361"/>
      <c r="AG2463" s="351"/>
    </row>
    <row r="2464" spans="1:33" ht="15" hidden="1">
      <c r="A2464" s="75" t="s">
        <v>7243</v>
      </c>
      <c r="B2464" s="39" t="s">
        <v>235</v>
      </c>
      <c r="C2464" s="40" t="s">
        <v>3272</v>
      </c>
      <c r="D2464" s="40" t="s">
        <v>2179</v>
      </c>
      <c r="E2464" s="40" t="s">
        <v>2115</v>
      </c>
      <c r="F2464" s="40">
        <v>3</v>
      </c>
      <c r="G2464" s="42" t="s">
        <v>2109</v>
      </c>
      <c r="H2464" s="43" t="s">
        <v>2077</v>
      </c>
      <c r="I2464" s="289">
        <v>5919</v>
      </c>
      <c r="J2464" s="288">
        <v>748</v>
      </c>
      <c r="K2464" s="291">
        <v>192</v>
      </c>
      <c r="L2464" s="170">
        <v>1247.4000000000001</v>
      </c>
      <c r="M2464" s="24">
        <f t="shared" si="255"/>
        <v>3.2437911799999997E-2</v>
      </c>
      <c r="N2464" s="24">
        <f t="shared" si="256"/>
        <v>1.94513051E-2</v>
      </c>
      <c r="O2464" s="44">
        <f t="shared" si="257"/>
        <v>4.7248770000000003E-4</v>
      </c>
      <c r="P2464" s="20">
        <f t="shared" si="254"/>
        <v>70873</v>
      </c>
      <c r="Q2464" s="193"/>
      <c r="R2464" s="193"/>
      <c r="S2464" s="193"/>
      <c r="T2464" s="410"/>
      <c r="U2464" s="415"/>
      <c r="V2464" s="330"/>
      <c r="W2464" s="371"/>
      <c r="X2464" s="342"/>
      <c r="Y2464" s="343"/>
      <c r="Z2464" s="342"/>
      <c r="AA2464" s="344"/>
      <c r="AB2464" s="304"/>
      <c r="AC2464" s="351"/>
      <c r="AD2464" s="351"/>
      <c r="AE2464" s="360"/>
      <c r="AF2464" s="361"/>
      <c r="AG2464" s="351"/>
    </row>
    <row r="2465" spans="1:33" ht="15" hidden="1">
      <c r="A2465" s="75" t="s">
        <v>7244</v>
      </c>
      <c r="B2465" s="39" t="s">
        <v>236</v>
      </c>
      <c r="C2465" s="40" t="s">
        <v>3272</v>
      </c>
      <c r="D2465" s="40" t="s">
        <v>2179</v>
      </c>
      <c r="E2465" s="40" t="s">
        <v>2120</v>
      </c>
      <c r="F2465" s="40">
        <v>3</v>
      </c>
      <c r="G2465" s="42" t="s">
        <v>2109</v>
      </c>
      <c r="H2465" s="43" t="s">
        <v>2078</v>
      </c>
      <c r="I2465" s="289">
        <v>4854</v>
      </c>
      <c r="J2465" s="288">
        <v>621</v>
      </c>
      <c r="K2465" s="291">
        <v>83</v>
      </c>
      <c r="L2465" s="170">
        <v>939.49</v>
      </c>
      <c r="M2465" s="24">
        <f t="shared" si="255"/>
        <v>1.7099299500000002E-2</v>
      </c>
      <c r="N2465" s="24">
        <f t="shared" si="256"/>
        <v>1.13025843E-2</v>
      </c>
      <c r="O2465" s="44">
        <f t="shared" si="257"/>
        <v>2.745488E-4</v>
      </c>
      <c r="P2465" s="20">
        <f t="shared" si="254"/>
        <v>41182</v>
      </c>
      <c r="Q2465" s="193"/>
      <c r="R2465" s="193"/>
      <c r="S2465" s="193"/>
      <c r="T2465" s="410"/>
      <c r="U2465" s="415"/>
      <c r="V2465" s="330"/>
      <c r="W2465" s="371"/>
      <c r="X2465" s="342"/>
      <c r="Y2465" s="343"/>
      <c r="Z2465" s="342"/>
      <c r="AA2465" s="344"/>
      <c r="AB2465" s="304"/>
      <c r="AC2465" s="351"/>
      <c r="AD2465" s="351"/>
      <c r="AE2465" s="360"/>
      <c r="AF2465" s="361"/>
      <c r="AG2465" s="351"/>
    </row>
    <row r="2466" spans="1:33" ht="15" hidden="1">
      <c r="A2466" s="75" t="s">
        <v>7245</v>
      </c>
      <c r="B2466" s="39" t="s">
        <v>237</v>
      </c>
      <c r="C2466" s="40" t="s">
        <v>3272</v>
      </c>
      <c r="D2466" s="40" t="s">
        <v>2179</v>
      </c>
      <c r="E2466" s="40" t="s">
        <v>2122</v>
      </c>
      <c r="F2466" s="40" t="s">
        <v>2119</v>
      </c>
      <c r="G2466" s="42" t="s">
        <v>2108</v>
      </c>
      <c r="H2466" s="43" t="s">
        <v>2079</v>
      </c>
      <c r="I2466" s="289">
        <v>7887</v>
      </c>
      <c r="J2466" s="288">
        <v>1140</v>
      </c>
      <c r="K2466" s="291">
        <v>173</v>
      </c>
      <c r="L2466" s="170">
        <v>1055.58</v>
      </c>
      <c r="M2466" s="24">
        <f t="shared" si="255"/>
        <v>2.1934829400000001E-2</v>
      </c>
      <c r="N2466" s="24">
        <f t="shared" si="256"/>
        <v>2.3689067099999999E-2</v>
      </c>
      <c r="O2466" s="44">
        <f t="shared" si="257"/>
        <v>5.754264E-4</v>
      </c>
      <c r="P2466" s="20">
        <f t="shared" si="254"/>
        <v>86313</v>
      </c>
      <c r="Q2466" s="193"/>
      <c r="R2466" s="193"/>
      <c r="S2466" s="193"/>
      <c r="T2466" s="410"/>
      <c r="U2466" s="415"/>
      <c r="V2466" s="330"/>
      <c r="W2466" s="371"/>
      <c r="X2466" s="342"/>
      <c r="Y2466" s="343"/>
      <c r="Z2466" s="342"/>
      <c r="AA2466" s="344"/>
      <c r="AB2466" s="304"/>
      <c r="AC2466" s="351"/>
      <c r="AD2466" s="351"/>
      <c r="AE2466" s="360"/>
      <c r="AF2466" s="361"/>
      <c r="AG2466" s="351"/>
    </row>
    <row r="2467" spans="1:33" ht="15" hidden="1">
      <c r="A2467" s="75" t="s">
        <v>7246</v>
      </c>
      <c r="B2467" s="39" t="s">
        <v>238</v>
      </c>
      <c r="C2467" s="40" t="s">
        <v>3272</v>
      </c>
      <c r="D2467" s="40" t="s">
        <v>2179</v>
      </c>
      <c r="E2467" s="40" t="s">
        <v>2124</v>
      </c>
      <c r="F2467" s="40">
        <v>3</v>
      </c>
      <c r="G2467" s="42" t="s">
        <v>2109</v>
      </c>
      <c r="H2467" s="43" t="s">
        <v>2080</v>
      </c>
      <c r="I2467" s="289">
        <v>3364</v>
      </c>
      <c r="J2467" s="288">
        <v>394</v>
      </c>
      <c r="K2467" s="291">
        <v>51</v>
      </c>
      <c r="L2467" s="170">
        <v>1368.4</v>
      </c>
      <c r="M2467" s="24">
        <f t="shared" si="255"/>
        <v>1.51605231E-2</v>
      </c>
      <c r="N2467" s="24">
        <f t="shared" si="256"/>
        <v>4.3651315999999997E-3</v>
      </c>
      <c r="O2467" s="44">
        <f t="shared" si="257"/>
        <v>1.060325E-4</v>
      </c>
      <c r="P2467" s="20">
        <f t="shared" si="254"/>
        <v>15904</v>
      </c>
      <c r="Q2467" s="193"/>
      <c r="R2467" s="193"/>
      <c r="S2467" s="193"/>
      <c r="T2467" s="410"/>
      <c r="U2467" s="415"/>
      <c r="V2467" s="330"/>
      <c r="W2467" s="371"/>
      <c r="X2467" s="342"/>
      <c r="Y2467" s="343"/>
      <c r="Z2467" s="342"/>
      <c r="AA2467" s="344"/>
      <c r="AB2467" s="304"/>
      <c r="AC2467" s="351"/>
      <c r="AD2467" s="351"/>
      <c r="AE2467" s="360"/>
      <c r="AF2467" s="361"/>
      <c r="AG2467" s="351"/>
    </row>
    <row r="2468" spans="1:33" ht="15" hidden="1">
      <c r="A2468" s="75" t="s">
        <v>7247</v>
      </c>
      <c r="B2468" s="39" t="s">
        <v>239</v>
      </c>
      <c r="C2468" s="40" t="s">
        <v>3272</v>
      </c>
      <c r="D2468" s="40" t="s">
        <v>2179</v>
      </c>
      <c r="E2468" s="40" t="s">
        <v>2126</v>
      </c>
      <c r="F2468" s="40" t="s">
        <v>2119</v>
      </c>
      <c r="G2468" s="42" t="s">
        <v>2108</v>
      </c>
      <c r="H2468" s="43" t="s">
        <v>2081</v>
      </c>
      <c r="I2468" s="289">
        <v>5530</v>
      </c>
      <c r="J2468" s="288">
        <v>811</v>
      </c>
      <c r="K2468" s="291">
        <v>37</v>
      </c>
      <c r="L2468" s="170">
        <v>2642.67</v>
      </c>
      <c r="M2468" s="24">
        <f t="shared" si="255"/>
        <v>6.6907774999999999E-3</v>
      </c>
      <c r="N2468" s="24">
        <f t="shared" si="256"/>
        <v>2.0533099E-3</v>
      </c>
      <c r="O2468" s="44">
        <f t="shared" si="257"/>
        <v>4.9876500000000003E-5</v>
      </c>
      <c r="P2468" s="20">
        <f t="shared" si="254"/>
        <v>7481</v>
      </c>
      <c r="Q2468" s="193"/>
      <c r="R2468" s="193"/>
      <c r="S2468" s="193"/>
      <c r="T2468" s="410"/>
      <c r="U2468" s="415"/>
      <c r="V2468" s="330"/>
      <c r="W2468" s="371"/>
      <c r="X2468" s="342"/>
      <c r="Y2468" s="343"/>
      <c r="Z2468" s="342"/>
      <c r="AA2468" s="344"/>
      <c r="AB2468" s="304"/>
      <c r="AC2468" s="351"/>
      <c r="AD2468" s="351"/>
      <c r="AE2468" s="360"/>
      <c r="AF2468" s="361"/>
      <c r="AG2468" s="351"/>
    </row>
    <row r="2469" spans="1:33" ht="15" hidden="1">
      <c r="A2469" s="75" t="s">
        <v>7248</v>
      </c>
      <c r="B2469" s="39" t="s">
        <v>240</v>
      </c>
      <c r="C2469" s="40" t="s">
        <v>3272</v>
      </c>
      <c r="D2469" s="40" t="s">
        <v>2179</v>
      </c>
      <c r="E2469" s="40" t="s">
        <v>2157</v>
      </c>
      <c r="F2469" s="40" t="s">
        <v>2119</v>
      </c>
      <c r="G2469" s="42" t="s">
        <v>2108</v>
      </c>
      <c r="H2469" s="43" t="s">
        <v>2082</v>
      </c>
      <c r="I2469" s="289">
        <v>3175</v>
      </c>
      <c r="J2469" s="288">
        <v>454</v>
      </c>
      <c r="K2469" s="291">
        <v>67</v>
      </c>
      <c r="L2469" s="170">
        <v>923.63</v>
      </c>
      <c r="M2469" s="24">
        <f t="shared" si="255"/>
        <v>2.1102362199999999E-2</v>
      </c>
      <c r="N2469" s="24">
        <f t="shared" si="256"/>
        <v>1.03726302E-2</v>
      </c>
      <c r="O2469" s="44">
        <f t="shared" si="257"/>
        <v>2.5195939999999998E-4</v>
      </c>
      <c r="P2469" s="20">
        <f t="shared" si="254"/>
        <v>37793</v>
      </c>
      <c r="Q2469" s="193"/>
      <c r="R2469" s="193"/>
      <c r="S2469" s="193"/>
      <c r="T2469" s="410"/>
      <c r="U2469" s="415"/>
      <c r="V2469" s="330"/>
      <c r="W2469" s="371"/>
      <c r="X2469" s="342"/>
      <c r="Y2469" s="343"/>
      <c r="Z2469" s="342"/>
      <c r="AA2469" s="344"/>
      <c r="AB2469" s="304"/>
      <c r="AC2469" s="351"/>
      <c r="AD2469" s="351"/>
      <c r="AE2469" s="360"/>
      <c r="AF2469" s="361"/>
      <c r="AG2469" s="351"/>
    </row>
    <row r="2470" spans="1:33" ht="15" hidden="1">
      <c r="A2470" s="75" t="s">
        <v>7249</v>
      </c>
      <c r="B2470" s="39" t="s">
        <v>241</v>
      </c>
      <c r="C2470" s="40" t="s">
        <v>3272</v>
      </c>
      <c r="D2470" s="40" t="s">
        <v>2179</v>
      </c>
      <c r="E2470" s="40" t="s">
        <v>2159</v>
      </c>
      <c r="F2470" s="40" t="s">
        <v>2119</v>
      </c>
      <c r="G2470" s="42" t="s">
        <v>2108</v>
      </c>
      <c r="H2470" s="43" t="s">
        <v>2083</v>
      </c>
      <c r="I2470" s="289">
        <v>3707</v>
      </c>
      <c r="J2470" s="288">
        <v>565</v>
      </c>
      <c r="K2470" s="291">
        <v>113</v>
      </c>
      <c r="L2470" s="170">
        <v>1537.14</v>
      </c>
      <c r="M2470" s="24">
        <f t="shared" si="255"/>
        <v>3.0482870200000001E-2</v>
      </c>
      <c r="N2470" s="24">
        <f t="shared" si="256"/>
        <v>1.1204458699999999E-2</v>
      </c>
      <c r="O2470" s="44">
        <f t="shared" si="257"/>
        <v>2.7216520000000001E-4</v>
      </c>
      <c r="P2470" s="20">
        <f t="shared" si="254"/>
        <v>40824</v>
      </c>
      <c r="Q2470" s="193"/>
      <c r="R2470" s="193"/>
      <c r="S2470" s="193"/>
      <c r="T2470" s="410"/>
      <c r="U2470" s="415"/>
      <c r="V2470" s="330"/>
      <c r="W2470" s="371"/>
      <c r="X2470" s="342"/>
      <c r="Y2470" s="343"/>
      <c r="Z2470" s="342"/>
      <c r="AA2470" s="344"/>
      <c r="AB2470" s="304"/>
      <c r="AC2470" s="351"/>
      <c r="AD2470" s="351"/>
      <c r="AE2470" s="360"/>
      <c r="AF2470" s="361"/>
      <c r="AG2470" s="351"/>
    </row>
    <row r="2471" spans="1:33" ht="15" hidden="1">
      <c r="A2471" s="75" t="s">
        <v>7250</v>
      </c>
      <c r="B2471" s="39" t="s">
        <v>242</v>
      </c>
      <c r="C2471" s="40" t="s">
        <v>3272</v>
      </c>
      <c r="D2471" s="40" t="s">
        <v>2179</v>
      </c>
      <c r="E2471" s="40" t="s">
        <v>2172</v>
      </c>
      <c r="F2471" s="40" t="s">
        <v>2119</v>
      </c>
      <c r="G2471" s="42" t="s">
        <v>2108</v>
      </c>
      <c r="H2471" s="43" t="s">
        <v>2076</v>
      </c>
      <c r="I2471" s="289">
        <v>13446</v>
      </c>
      <c r="J2471" s="288">
        <v>2043</v>
      </c>
      <c r="K2471" s="291">
        <v>139</v>
      </c>
      <c r="L2471" s="170">
        <v>2102.0300000000002</v>
      </c>
      <c r="M2471" s="24">
        <f t="shared" si="255"/>
        <v>1.0337646799999999E-2</v>
      </c>
      <c r="N2471" s="24">
        <f t="shared" si="256"/>
        <v>1.0047341E-2</v>
      </c>
      <c r="O2471" s="44">
        <f t="shared" si="257"/>
        <v>2.4405790000000001E-4</v>
      </c>
      <c r="P2471" s="20">
        <f t="shared" si="254"/>
        <v>36608</v>
      </c>
      <c r="Q2471" s="193"/>
      <c r="R2471" s="193"/>
      <c r="S2471" s="193"/>
      <c r="T2471" s="410"/>
      <c r="U2471" s="415"/>
      <c r="V2471" s="330"/>
      <c r="W2471" s="371"/>
      <c r="X2471" s="342"/>
      <c r="Y2471" s="343"/>
      <c r="Z2471" s="342"/>
      <c r="AA2471" s="344"/>
      <c r="AB2471" s="304"/>
      <c r="AC2471" s="351"/>
      <c r="AD2471" s="351"/>
      <c r="AE2471" s="360"/>
      <c r="AF2471" s="361"/>
      <c r="AG2471" s="351"/>
    </row>
    <row r="2472" spans="1:33" ht="15" hidden="1">
      <c r="A2472" s="75" t="s">
        <v>7251</v>
      </c>
      <c r="B2472" s="39" t="s">
        <v>243</v>
      </c>
      <c r="C2472" s="40" t="s">
        <v>3272</v>
      </c>
      <c r="D2472" s="40" t="s">
        <v>2179</v>
      </c>
      <c r="E2472" s="40" t="s">
        <v>2174</v>
      </c>
      <c r="F2472" s="40">
        <v>3</v>
      </c>
      <c r="G2472" s="42" t="s">
        <v>2109</v>
      </c>
      <c r="H2472" s="43" t="s">
        <v>2084</v>
      </c>
      <c r="I2472" s="289">
        <v>4292</v>
      </c>
      <c r="J2472" s="288">
        <v>551</v>
      </c>
      <c r="K2472" s="291">
        <v>70</v>
      </c>
      <c r="L2472" s="170">
        <v>1664.08</v>
      </c>
      <c r="M2472" s="24">
        <f t="shared" si="255"/>
        <v>1.6309412799999999E-2</v>
      </c>
      <c r="N2472" s="24">
        <f t="shared" si="256"/>
        <v>5.4002729999999997E-3</v>
      </c>
      <c r="O2472" s="44">
        <f t="shared" si="257"/>
        <v>1.311769E-4</v>
      </c>
      <c r="P2472" s="20">
        <f t="shared" si="254"/>
        <v>19676</v>
      </c>
      <c r="Q2472" s="193"/>
      <c r="R2472" s="193"/>
      <c r="S2472" s="193"/>
      <c r="T2472" s="410"/>
      <c r="U2472" s="415"/>
      <c r="V2472" s="330"/>
      <c r="W2472" s="371"/>
      <c r="X2472" s="342"/>
      <c r="Y2472" s="343"/>
      <c r="Z2472" s="342"/>
      <c r="AA2472" s="344"/>
      <c r="AB2472" s="304"/>
      <c r="AC2472" s="351"/>
      <c r="AD2472" s="351"/>
      <c r="AE2472" s="360"/>
      <c r="AF2472" s="361"/>
      <c r="AG2472" s="351"/>
    </row>
    <row r="2473" spans="1:33" ht="15" hidden="1">
      <c r="A2473" s="75" t="s">
        <v>7252</v>
      </c>
      <c r="B2473" s="39" t="s">
        <v>244</v>
      </c>
      <c r="C2473" s="40" t="s">
        <v>3272</v>
      </c>
      <c r="D2473" s="40" t="s">
        <v>2211</v>
      </c>
      <c r="E2473" s="40" t="s">
        <v>2116</v>
      </c>
      <c r="F2473" s="40" t="s">
        <v>2117</v>
      </c>
      <c r="G2473" s="42" t="s">
        <v>2107</v>
      </c>
      <c r="H2473" s="43" t="s">
        <v>2085</v>
      </c>
      <c r="I2473" s="289">
        <v>40114</v>
      </c>
      <c r="J2473" s="288">
        <v>5311</v>
      </c>
      <c r="K2473" s="291">
        <v>288</v>
      </c>
      <c r="L2473" s="170">
        <v>1718.82</v>
      </c>
      <c r="M2473" s="24">
        <f t="shared" si="255"/>
        <v>7.1795382999999997E-3</v>
      </c>
      <c r="N2473" s="24">
        <f t="shared" si="256"/>
        <v>2.2184130900000001E-2</v>
      </c>
      <c r="O2473" s="44">
        <f t="shared" si="257"/>
        <v>5.3887029999999999E-4</v>
      </c>
      <c r="P2473" s="20">
        <f t="shared" si="254"/>
        <v>80830</v>
      </c>
      <c r="Q2473" s="193"/>
      <c r="R2473" s="193"/>
      <c r="S2473" s="193"/>
      <c r="T2473" s="410"/>
      <c r="U2473" s="415"/>
      <c r="V2473" s="330"/>
      <c r="W2473" s="371"/>
      <c r="X2473" s="342"/>
      <c r="Y2473" s="343"/>
      <c r="Z2473" s="342"/>
      <c r="AA2473" s="344"/>
      <c r="AB2473" s="304"/>
      <c r="AC2473" s="351"/>
      <c r="AD2473" s="351"/>
      <c r="AE2473" s="360"/>
      <c r="AF2473" s="361"/>
      <c r="AG2473" s="351"/>
    </row>
    <row r="2474" spans="1:33" ht="15" hidden="1">
      <c r="A2474" s="75" t="s">
        <v>7253</v>
      </c>
      <c r="B2474" s="39" t="s">
        <v>245</v>
      </c>
      <c r="C2474" s="40" t="s">
        <v>3272</v>
      </c>
      <c r="D2474" s="40" t="s">
        <v>2211</v>
      </c>
      <c r="E2474" s="40" t="s">
        <v>2115</v>
      </c>
      <c r="F2474" s="40">
        <v>3</v>
      </c>
      <c r="G2474" s="42" t="s">
        <v>2109</v>
      </c>
      <c r="H2474" s="43" t="s">
        <v>2086</v>
      </c>
      <c r="I2474" s="289">
        <v>8570</v>
      </c>
      <c r="J2474" s="288">
        <v>1141</v>
      </c>
      <c r="K2474" s="294">
        <v>205</v>
      </c>
      <c r="L2474" s="170">
        <v>1429.11</v>
      </c>
      <c r="M2474" s="24">
        <f t="shared" si="255"/>
        <v>2.3920653399999998E-2</v>
      </c>
      <c r="N2474" s="24">
        <f t="shared" si="256"/>
        <v>1.90982258E-2</v>
      </c>
      <c r="O2474" s="44">
        <f t="shared" si="257"/>
        <v>4.6391109999999999E-4</v>
      </c>
      <c r="P2474" s="20">
        <f t="shared" si="254"/>
        <v>69586</v>
      </c>
      <c r="Q2474" s="193"/>
      <c r="R2474" s="193"/>
      <c r="S2474" s="193"/>
      <c r="T2474" s="410"/>
      <c r="U2474" s="415"/>
      <c r="V2474" s="330"/>
      <c r="W2474" s="371"/>
      <c r="X2474" s="342"/>
      <c r="Y2474" s="343"/>
      <c r="Z2474" s="342"/>
      <c r="AA2474" s="344"/>
      <c r="AB2474" s="304"/>
      <c r="AC2474" s="351"/>
      <c r="AD2474" s="351"/>
      <c r="AE2474" s="360"/>
      <c r="AF2474" s="361"/>
      <c r="AG2474" s="351"/>
    </row>
    <row r="2475" spans="1:33" ht="15" hidden="1">
      <c r="A2475" s="75" t="s">
        <v>7254</v>
      </c>
      <c r="B2475" s="39" t="s">
        <v>246</v>
      </c>
      <c r="C2475" s="40" t="s">
        <v>3272</v>
      </c>
      <c r="D2475" s="40" t="s">
        <v>2211</v>
      </c>
      <c r="E2475" s="40" t="s">
        <v>2120</v>
      </c>
      <c r="F2475" s="40">
        <v>3</v>
      </c>
      <c r="G2475" s="42" t="s">
        <v>2109</v>
      </c>
      <c r="H2475" s="43" t="s">
        <v>2087</v>
      </c>
      <c r="I2475" s="289">
        <v>5299</v>
      </c>
      <c r="J2475" s="288">
        <v>777</v>
      </c>
      <c r="K2475" s="296">
        <v>134</v>
      </c>
      <c r="L2475" s="170">
        <v>1733.22</v>
      </c>
      <c r="M2475" s="24">
        <f t="shared" si="255"/>
        <v>2.5287790099999999E-2</v>
      </c>
      <c r="N2475" s="24">
        <f t="shared" si="256"/>
        <v>1.13364794E-2</v>
      </c>
      <c r="O2475" s="44">
        <f t="shared" si="257"/>
        <v>2.753721E-4</v>
      </c>
      <c r="P2475" s="20">
        <f t="shared" si="254"/>
        <v>41305</v>
      </c>
      <c r="Q2475" s="193"/>
      <c r="R2475" s="193"/>
      <c r="S2475" s="193"/>
      <c r="T2475" s="410"/>
      <c r="U2475" s="415"/>
      <c r="V2475" s="349"/>
      <c r="W2475" s="371"/>
      <c r="X2475" s="342"/>
      <c r="Y2475" s="343"/>
      <c r="Z2475" s="342"/>
      <c r="AA2475" s="344"/>
      <c r="AB2475" s="304"/>
      <c r="AC2475" s="351"/>
      <c r="AD2475" s="351"/>
      <c r="AE2475" s="360"/>
      <c r="AF2475" s="361"/>
      <c r="AG2475" s="351"/>
    </row>
    <row r="2476" spans="1:33" ht="15" hidden="1">
      <c r="A2476" s="75" t="s">
        <v>7255</v>
      </c>
      <c r="B2476" s="39" t="s">
        <v>247</v>
      </c>
      <c r="C2476" s="40" t="s">
        <v>3272</v>
      </c>
      <c r="D2476" s="40" t="s">
        <v>2211</v>
      </c>
      <c r="E2476" s="40" t="s">
        <v>2122</v>
      </c>
      <c r="F2476" s="40">
        <v>3</v>
      </c>
      <c r="G2476" s="42" t="s">
        <v>2109</v>
      </c>
      <c r="H2476" s="43" t="s">
        <v>2088</v>
      </c>
      <c r="I2476" s="289">
        <v>9983</v>
      </c>
      <c r="J2476" s="288">
        <v>1284</v>
      </c>
      <c r="K2476" s="295">
        <v>102</v>
      </c>
      <c r="L2476" s="170">
        <v>1435.25</v>
      </c>
      <c r="M2476" s="24">
        <f t="shared" si="255"/>
        <v>1.02173695E-2</v>
      </c>
      <c r="N2476" s="24">
        <f t="shared" si="256"/>
        <v>9.1406392E-3</v>
      </c>
      <c r="O2476" s="44">
        <f t="shared" si="257"/>
        <v>2.2203340000000001E-4</v>
      </c>
      <c r="P2476" s="20">
        <f t="shared" si="254"/>
        <v>33305</v>
      </c>
      <c r="Q2476" s="193"/>
      <c r="R2476" s="193"/>
      <c r="S2476" s="193"/>
      <c r="T2476" s="410"/>
      <c r="U2476" s="415"/>
      <c r="V2476" s="330"/>
      <c r="W2476" s="371"/>
      <c r="X2476" s="342"/>
      <c r="Y2476" s="343"/>
      <c r="Z2476" s="342"/>
      <c r="AA2476" s="344"/>
      <c r="AB2476" s="304"/>
      <c r="AC2476" s="351"/>
      <c r="AD2476" s="351"/>
      <c r="AE2476" s="360"/>
      <c r="AF2476" s="361"/>
      <c r="AG2476" s="351"/>
    </row>
    <row r="2477" spans="1:33" ht="15" hidden="1">
      <c r="A2477" s="75" t="s">
        <v>7256</v>
      </c>
      <c r="B2477" s="39" t="s">
        <v>248</v>
      </c>
      <c r="C2477" s="40" t="s">
        <v>3272</v>
      </c>
      <c r="D2477" s="40" t="s">
        <v>2211</v>
      </c>
      <c r="E2477" s="40" t="s">
        <v>2124</v>
      </c>
      <c r="F2477" s="40" t="s">
        <v>2119</v>
      </c>
      <c r="G2477" s="42" t="s">
        <v>2108</v>
      </c>
      <c r="H2477" s="43" t="s">
        <v>2089</v>
      </c>
      <c r="I2477" s="289">
        <v>4721</v>
      </c>
      <c r="J2477" s="288">
        <v>608</v>
      </c>
      <c r="K2477" s="291">
        <v>100</v>
      </c>
      <c r="L2477" s="170">
        <v>1278.8399999999999</v>
      </c>
      <c r="M2477" s="24">
        <f t="shared" si="255"/>
        <v>2.1181952899999999E-2</v>
      </c>
      <c r="N2477" s="24">
        <f t="shared" si="256"/>
        <v>1.0070554000000001E-2</v>
      </c>
      <c r="O2477" s="44">
        <f t="shared" si="257"/>
        <v>2.4462179999999999E-4</v>
      </c>
      <c r="P2477" s="20">
        <f t="shared" si="254"/>
        <v>36693</v>
      </c>
      <c r="Q2477" s="196"/>
      <c r="R2477" s="193"/>
      <c r="S2477" s="193"/>
      <c r="T2477" s="410"/>
      <c r="U2477" s="415"/>
      <c r="V2477" s="330"/>
      <c r="W2477" s="371"/>
      <c r="X2477" s="342"/>
      <c r="Y2477" s="343"/>
      <c r="Z2477" s="342"/>
      <c r="AA2477" s="344"/>
      <c r="AB2477" s="304"/>
      <c r="AC2477" s="351"/>
      <c r="AD2477" s="351"/>
      <c r="AE2477" s="360"/>
      <c r="AF2477" s="361"/>
      <c r="AG2477" s="351"/>
    </row>
    <row r="2478" spans="1:33" ht="15" hidden="1">
      <c r="A2478" s="75" t="s">
        <v>7257</v>
      </c>
      <c r="B2478" s="39" t="s">
        <v>249</v>
      </c>
      <c r="C2478" s="40" t="s">
        <v>3272</v>
      </c>
      <c r="D2478" s="40" t="s">
        <v>2211</v>
      </c>
      <c r="E2478" s="40" t="s">
        <v>2126</v>
      </c>
      <c r="F2478" s="40" t="s">
        <v>2119</v>
      </c>
      <c r="G2478" s="42" t="s">
        <v>2108</v>
      </c>
      <c r="H2478" s="43" t="s">
        <v>2085</v>
      </c>
      <c r="I2478" s="289">
        <v>9278</v>
      </c>
      <c r="J2478" s="288">
        <v>1364</v>
      </c>
      <c r="K2478" s="291">
        <v>128</v>
      </c>
      <c r="L2478" s="170">
        <v>1965.18</v>
      </c>
      <c r="M2478" s="24">
        <f t="shared" si="255"/>
        <v>1.37960767E-2</v>
      </c>
      <c r="N2478" s="24">
        <f t="shared" si="256"/>
        <v>9.5756360999999998E-3</v>
      </c>
      <c r="O2478" s="44">
        <f t="shared" si="257"/>
        <v>2.325998E-4</v>
      </c>
      <c r="P2478" s="20">
        <f t="shared" si="254"/>
        <v>34889</v>
      </c>
      <c r="Q2478" s="193"/>
      <c r="R2478" s="193"/>
      <c r="S2478" s="193"/>
      <c r="T2478" s="410"/>
      <c r="U2478" s="415"/>
      <c r="V2478" s="330"/>
      <c r="W2478" s="371"/>
      <c r="X2478" s="342"/>
      <c r="Y2478" s="343"/>
      <c r="Z2478" s="342"/>
      <c r="AA2478" s="344"/>
      <c r="AB2478" s="304"/>
      <c r="AC2478" s="351"/>
      <c r="AD2478" s="351"/>
      <c r="AE2478" s="360"/>
      <c r="AF2478" s="361"/>
      <c r="AG2478" s="351"/>
    </row>
    <row r="2479" spans="1:33" ht="15" hidden="1">
      <c r="A2479" s="75" t="s">
        <v>7258</v>
      </c>
      <c r="B2479" s="39" t="s">
        <v>250</v>
      </c>
      <c r="C2479" s="40" t="s">
        <v>3272</v>
      </c>
      <c r="D2479" s="40" t="s">
        <v>2215</v>
      </c>
      <c r="E2479" s="40" t="s">
        <v>2116</v>
      </c>
      <c r="F2479" s="40" t="s">
        <v>2117</v>
      </c>
      <c r="G2479" s="42" t="s">
        <v>2107</v>
      </c>
      <c r="H2479" s="43" t="s">
        <v>2090</v>
      </c>
      <c r="I2479" s="289">
        <v>15594</v>
      </c>
      <c r="J2479" s="288">
        <v>2006</v>
      </c>
      <c r="K2479" s="291">
        <v>125</v>
      </c>
      <c r="L2479" s="170">
        <v>1526.24</v>
      </c>
      <c r="M2479" s="24">
        <f t="shared" si="255"/>
        <v>8.0159034999999993E-3</v>
      </c>
      <c r="N2479" s="24">
        <f t="shared" si="256"/>
        <v>1.0535631599999999E-2</v>
      </c>
      <c r="O2479" s="44">
        <f t="shared" si="257"/>
        <v>2.5591889999999998E-4</v>
      </c>
      <c r="P2479" s="20">
        <f t="shared" si="254"/>
        <v>38387</v>
      </c>
      <c r="Q2479" s="193"/>
      <c r="R2479" s="193"/>
      <c r="S2479" s="193"/>
      <c r="T2479" s="410"/>
      <c r="U2479" s="415"/>
      <c r="V2479" s="330"/>
      <c r="W2479" s="371"/>
      <c r="X2479" s="342"/>
      <c r="Y2479" s="343"/>
      <c r="Z2479" s="342"/>
      <c r="AA2479" s="344"/>
      <c r="AB2479" s="304"/>
      <c r="AC2479" s="351"/>
      <c r="AD2479" s="351"/>
      <c r="AE2479" s="360"/>
      <c r="AF2479" s="361"/>
      <c r="AG2479" s="351"/>
    </row>
    <row r="2480" spans="1:33" ht="15" hidden="1">
      <c r="A2480" s="75" t="s">
        <v>7259</v>
      </c>
      <c r="B2480" s="39" t="s">
        <v>251</v>
      </c>
      <c r="C2480" s="40" t="s">
        <v>3272</v>
      </c>
      <c r="D2480" s="40" t="s">
        <v>2215</v>
      </c>
      <c r="E2480" s="40" t="s">
        <v>2115</v>
      </c>
      <c r="F2480" s="40" t="s">
        <v>2119</v>
      </c>
      <c r="G2480" s="42" t="s">
        <v>2108</v>
      </c>
      <c r="H2480" s="43" t="s">
        <v>2091</v>
      </c>
      <c r="I2480" s="289">
        <v>2792</v>
      </c>
      <c r="J2480" s="288">
        <v>446</v>
      </c>
      <c r="K2480" s="291">
        <v>61</v>
      </c>
      <c r="L2480" s="170">
        <v>2246.56</v>
      </c>
      <c r="M2480" s="24">
        <f t="shared" ref="M2480:M2497" si="258" xml:space="preserve"> ROUNDDOWN(K2480/I2480,10)</f>
        <v>2.18481375E-2</v>
      </c>
      <c r="N2480" s="24">
        <f t="shared" ref="N2480:N2497" si="259">ROUNDDOWN(J2480*M2480/L2480,10)</f>
        <v>4.3374177000000003E-3</v>
      </c>
      <c r="O2480" s="44">
        <f t="shared" ref="O2480:O2497" si="260">ROUNDDOWN(N2480/$N$2499,10)</f>
        <v>1.053593E-4</v>
      </c>
      <c r="P2480" s="20">
        <f t="shared" si="254"/>
        <v>15803</v>
      </c>
      <c r="Q2480" s="193"/>
      <c r="R2480" s="193"/>
      <c r="S2480" s="193"/>
      <c r="T2480" s="410"/>
      <c r="U2480" s="415"/>
      <c r="V2480" s="330"/>
      <c r="W2480" s="371"/>
      <c r="X2480" s="342"/>
      <c r="Y2480" s="343"/>
      <c r="Z2480" s="342"/>
      <c r="AA2480" s="344"/>
      <c r="AB2480" s="304"/>
      <c r="AC2480" s="351"/>
      <c r="AD2480" s="351"/>
      <c r="AE2480" s="360"/>
      <c r="AF2480" s="361"/>
      <c r="AG2480" s="351"/>
    </row>
    <row r="2481" spans="1:33" ht="15" hidden="1">
      <c r="A2481" s="75" t="s">
        <v>7260</v>
      </c>
      <c r="B2481" s="39" t="s">
        <v>252</v>
      </c>
      <c r="C2481" s="40" t="s">
        <v>3272</v>
      </c>
      <c r="D2481" s="40" t="s">
        <v>2215</v>
      </c>
      <c r="E2481" s="40" t="s">
        <v>2120</v>
      </c>
      <c r="F2481" s="40">
        <v>3</v>
      </c>
      <c r="G2481" s="42" t="s">
        <v>2109</v>
      </c>
      <c r="H2481" s="43" t="s">
        <v>2092</v>
      </c>
      <c r="I2481" s="289">
        <v>15275</v>
      </c>
      <c r="J2481" s="288">
        <v>1809</v>
      </c>
      <c r="K2481" s="291">
        <v>178</v>
      </c>
      <c r="L2481" s="170">
        <v>1353.74</v>
      </c>
      <c r="M2481" s="24">
        <f t="shared" si="258"/>
        <v>1.16530278E-2</v>
      </c>
      <c r="N2481" s="24">
        <f t="shared" si="259"/>
        <v>1.55719172E-2</v>
      </c>
      <c r="O2481" s="44">
        <f t="shared" si="260"/>
        <v>3.7825430000000001E-4</v>
      </c>
      <c r="P2481" s="20">
        <f t="shared" si="254"/>
        <v>56738</v>
      </c>
      <c r="Q2481" s="193"/>
      <c r="R2481" s="193"/>
      <c r="S2481" s="193"/>
      <c r="T2481" s="409"/>
      <c r="U2481" s="415"/>
      <c r="V2481" s="330"/>
      <c r="W2481" s="371"/>
      <c r="X2481" s="342"/>
      <c r="Y2481" s="343"/>
      <c r="Z2481" s="342"/>
      <c r="AA2481" s="344"/>
      <c r="AB2481" s="304"/>
      <c r="AC2481" s="351"/>
      <c r="AD2481" s="351"/>
      <c r="AE2481" s="360"/>
      <c r="AF2481" s="361"/>
      <c r="AG2481" s="351"/>
    </row>
    <row r="2482" spans="1:33" ht="15" hidden="1">
      <c r="A2482" s="75" t="s">
        <v>7261</v>
      </c>
      <c r="B2482" s="39" t="s">
        <v>253</v>
      </c>
      <c r="C2482" s="40" t="s">
        <v>3272</v>
      </c>
      <c r="D2482" s="40" t="s">
        <v>2215</v>
      </c>
      <c r="E2482" s="40" t="s">
        <v>2122</v>
      </c>
      <c r="F2482" s="40" t="s">
        <v>2119</v>
      </c>
      <c r="G2482" s="42" t="s">
        <v>2108</v>
      </c>
      <c r="H2482" s="43" t="s">
        <v>2093</v>
      </c>
      <c r="I2482" s="289">
        <v>3622</v>
      </c>
      <c r="J2482" s="288">
        <v>484</v>
      </c>
      <c r="K2482" s="291">
        <v>93</v>
      </c>
      <c r="L2482" s="170">
        <v>1213.94</v>
      </c>
      <c r="M2482" s="24">
        <f t="shared" si="258"/>
        <v>2.5676421800000002E-2</v>
      </c>
      <c r="N2482" s="24">
        <f t="shared" si="259"/>
        <v>1.0237234200000001E-2</v>
      </c>
      <c r="O2482" s="44">
        <f t="shared" si="260"/>
        <v>2.4867059999999998E-4</v>
      </c>
      <c r="P2482" s="20">
        <f t="shared" si="254"/>
        <v>37300</v>
      </c>
      <c r="Q2482" s="193"/>
      <c r="R2482" s="193"/>
      <c r="S2482" s="193"/>
      <c r="T2482" s="410"/>
      <c r="U2482" s="415"/>
      <c r="V2482" s="350"/>
      <c r="W2482" s="371"/>
      <c r="X2482" s="342"/>
      <c r="Y2482" s="343"/>
      <c r="Z2482" s="342"/>
      <c r="AA2482" s="344"/>
      <c r="AB2482" s="304"/>
      <c r="AC2482" s="351"/>
      <c r="AD2482" s="351"/>
      <c r="AE2482" s="360"/>
      <c r="AF2482" s="361"/>
      <c r="AG2482" s="351"/>
    </row>
    <row r="2483" spans="1:33" ht="15" hidden="1">
      <c r="A2483" s="75" t="s">
        <v>7262</v>
      </c>
      <c r="B2483" s="39" t="s">
        <v>254</v>
      </c>
      <c r="C2483" s="40" t="s">
        <v>3272</v>
      </c>
      <c r="D2483" s="40" t="s">
        <v>2215</v>
      </c>
      <c r="E2483" s="40" t="s">
        <v>2124</v>
      </c>
      <c r="F2483" s="40" t="s">
        <v>2119</v>
      </c>
      <c r="G2483" s="42" t="s">
        <v>2108</v>
      </c>
      <c r="H2483" s="43" t="s">
        <v>2094</v>
      </c>
      <c r="I2483" s="289">
        <v>4052</v>
      </c>
      <c r="J2483" s="288">
        <v>550</v>
      </c>
      <c r="K2483" s="291">
        <v>136</v>
      </c>
      <c r="L2483" s="170">
        <v>1561.45</v>
      </c>
      <c r="M2483" s="24">
        <f t="shared" si="258"/>
        <v>3.3563672199999998E-2</v>
      </c>
      <c r="N2483" s="24">
        <f t="shared" si="259"/>
        <v>1.18223572E-2</v>
      </c>
      <c r="O2483" s="44">
        <f t="shared" si="260"/>
        <v>2.8717450000000002E-4</v>
      </c>
      <c r="P2483" s="20">
        <f t="shared" si="254"/>
        <v>43076</v>
      </c>
      <c r="Q2483" s="193"/>
      <c r="R2483" s="193"/>
      <c r="S2483" s="193"/>
      <c r="T2483" s="410"/>
      <c r="U2483" s="415"/>
      <c r="V2483" s="330"/>
      <c r="W2483" s="371"/>
      <c r="X2483" s="342"/>
      <c r="Y2483" s="343"/>
      <c r="Z2483" s="342"/>
      <c r="AA2483" s="344"/>
      <c r="AB2483" s="304"/>
      <c r="AC2483" s="351"/>
      <c r="AD2483" s="351"/>
      <c r="AE2483" s="360"/>
      <c r="AF2483" s="361"/>
      <c r="AG2483" s="351"/>
    </row>
    <row r="2484" spans="1:33" ht="15" hidden="1">
      <c r="A2484" s="75" t="s">
        <v>7263</v>
      </c>
      <c r="B2484" s="39" t="s">
        <v>255</v>
      </c>
      <c r="C2484" s="40" t="s">
        <v>3272</v>
      </c>
      <c r="D2484" s="40" t="s">
        <v>2215</v>
      </c>
      <c r="E2484" s="40" t="s">
        <v>2126</v>
      </c>
      <c r="F2484" s="40" t="s">
        <v>2119</v>
      </c>
      <c r="G2484" s="42" t="s">
        <v>2108</v>
      </c>
      <c r="H2484" s="43" t="s">
        <v>2090</v>
      </c>
      <c r="I2484" s="289">
        <v>5907</v>
      </c>
      <c r="J2484" s="288">
        <v>830</v>
      </c>
      <c r="K2484" s="291">
        <v>125</v>
      </c>
      <c r="L2484" s="170">
        <v>1272.33</v>
      </c>
      <c r="M2484" s="24">
        <f t="shared" si="258"/>
        <v>2.1161334E-2</v>
      </c>
      <c r="N2484" s="24">
        <f t="shared" si="259"/>
        <v>1.3804521700000001E-2</v>
      </c>
      <c r="O2484" s="44">
        <f t="shared" si="260"/>
        <v>3.3532279999999999E-4</v>
      </c>
      <c r="P2484" s="20">
        <f t="shared" si="254"/>
        <v>50298</v>
      </c>
      <c r="Q2484" s="193"/>
      <c r="R2484" s="193"/>
      <c r="S2484" s="193"/>
      <c r="T2484" s="410"/>
      <c r="U2484" s="415"/>
      <c r="V2484" s="330"/>
      <c r="W2484" s="371"/>
      <c r="X2484" s="342"/>
      <c r="Y2484" s="343"/>
      <c r="Z2484" s="342"/>
      <c r="AA2484" s="344"/>
      <c r="AB2484" s="304"/>
      <c r="AC2484" s="351"/>
      <c r="AD2484" s="351"/>
      <c r="AE2484" s="360"/>
      <c r="AF2484" s="361"/>
      <c r="AG2484" s="351"/>
    </row>
    <row r="2485" spans="1:33" ht="15" hidden="1">
      <c r="A2485" s="75" t="s">
        <v>7264</v>
      </c>
      <c r="B2485" s="39" t="s">
        <v>256</v>
      </c>
      <c r="C2485" s="40" t="s">
        <v>3272</v>
      </c>
      <c r="D2485" s="40" t="s">
        <v>2222</v>
      </c>
      <c r="E2485" s="40" t="s">
        <v>2116</v>
      </c>
      <c r="F2485" s="40" t="s">
        <v>2117</v>
      </c>
      <c r="G2485" s="42" t="s">
        <v>2107</v>
      </c>
      <c r="H2485" s="43" t="s">
        <v>2095</v>
      </c>
      <c r="I2485" s="289">
        <v>25359</v>
      </c>
      <c r="J2485" s="288">
        <v>3162</v>
      </c>
      <c r="K2485" s="291">
        <v>140</v>
      </c>
      <c r="L2485" s="170">
        <v>1572.15</v>
      </c>
      <c r="M2485" s="24">
        <f t="shared" si="258"/>
        <v>5.5207223999999997E-3</v>
      </c>
      <c r="N2485" s="24">
        <f t="shared" si="259"/>
        <v>1.11035996E-2</v>
      </c>
      <c r="O2485" s="44">
        <f t="shared" si="260"/>
        <v>2.6971530000000001E-4</v>
      </c>
      <c r="P2485" s="20">
        <f t="shared" si="254"/>
        <v>40457</v>
      </c>
      <c r="Q2485" s="193"/>
      <c r="R2485" s="193"/>
      <c r="S2485" s="193"/>
      <c r="T2485" s="410"/>
      <c r="U2485" s="415"/>
      <c r="V2485" s="330"/>
      <c r="W2485" s="371"/>
      <c r="X2485" s="342"/>
      <c r="Y2485" s="343"/>
      <c r="Z2485" s="342"/>
      <c r="AA2485" s="344"/>
      <c r="AB2485" s="304"/>
      <c r="AC2485" s="351"/>
      <c r="AD2485" s="351"/>
      <c r="AE2485" s="360"/>
      <c r="AF2485" s="361"/>
      <c r="AG2485" s="351"/>
    </row>
    <row r="2486" spans="1:33" ht="15" hidden="1">
      <c r="A2486" s="75" t="s">
        <v>7265</v>
      </c>
      <c r="B2486" s="39" t="s">
        <v>257</v>
      </c>
      <c r="C2486" s="40" t="s">
        <v>3272</v>
      </c>
      <c r="D2486" s="40" t="s">
        <v>2222</v>
      </c>
      <c r="E2486" s="40" t="s">
        <v>2115</v>
      </c>
      <c r="F2486" s="40">
        <v>3</v>
      </c>
      <c r="G2486" s="42" t="s">
        <v>2109</v>
      </c>
      <c r="H2486" s="43" t="s">
        <v>2096</v>
      </c>
      <c r="I2486" s="289">
        <v>4992</v>
      </c>
      <c r="J2486" s="288">
        <v>693</v>
      </c>
      <c r="K2486" s="291">
        <v>152</v>
      </c>
      <c r="L2486" s="170">
        <v>1130.9100000000001</v>
      </c>
      <c r="M2486" s="24">
        <f t="shared" si="258"/>
        <v>3.0448717899999998E-2</v>
      </c>
      <c r="N2486" s="24">
        <f t="shared" si="259"/>
        <v>1.8658391399999998E-2</v>
      </c>
      <c r="O2486" s="44">
        <f t="shared" si="260"/>
        <v>4.5322720000000002E-4</v>
      </c>
      <c r="P2486" s="20">
        <f t="shared" si="254"/>
        <v>67984</v>
      </c>
      <c r="Q2486" s="193"/>
      <c r="R2486" s="193"/>
      <c r="S2486" s="193"/>
      <c r="T2486" s="410"/>
      <c r="U2486" s="415"/>
      <c r="V2486" s="330"/>
      <c r="W2486" s="371"/>
      <c r="X2486" s="342"/>
      <c r="Y2486" s="343"/>
      <c r="Z2486" s="342"/>
      <c r="AA2486" s="344"/>
      <c r="AB2486" s="304"/>
      <c r="AC2486" s="351"/>
      <c r="AD2486" s="351"/>
      <c r="AE2486" s="360"/>
      <c r="AF2486" s="361"/>
      <c r="AG2486" s="351"/>
    </row>
    <row r="2487" spans="1:33" ht="15" hidden="1">
      <c r="A2487" s="75" t="s">
        <v>7266</v>
      </c>
      <c r="B2487" s="39" t="s">
        <v>258</v>
      </c>
      <c r="C2487" s="40" t="s">
        <v>3272</v>
      </c>
      <c r="D2487" s="40" t="s">
        <v>2222</v>
      </c>
      <c r="E2487" s="40" t="s">
        <v>2120</v>
      </c>
      <c r="F2487" s="40">
        <v>3</v>
      </c>
      <c r="G2487" s="42" t="s">
        <v>2109</v>
      </c>
      <c r="H2487" s="43" t="s">
        <v>2097</v>
      </c>
      <c r="I2487" s="289">
        <v>5474</v>
      </c>
      <c r="J2487" s="288">
        <v>815</v>
      </c>
      <c r="K2487" s="291">
        <v>65</v>
      </c>
      <c r="L2487" s="170">
        <v>1925.97</v>
      </c>
      <c r="M2487" s="24">
        <f t="shared" si="258"/>
        <v>1.18743149E-2</v>
      </c>
      <c r="N2487" s="24">
        <f t="shared" si="259"/>
        <v>5.0247753000000001E-3</v>
      </c>
      <c r="O2487" s="44">
        <f t="shared" si="260"/>
        <v>1.220558E-4</v>
      </c>
      <c r="P2487" s="20">
        <f t="shared" si="254"/>
        <v>18308</v>
      </c>
      <c r="Q2487" s="193"/>
      <c r="R2487" s="193"/>
      <c r="S2487" s="193"/>
      <c r="T2487" s="410"/>
      <c r="U2487" s="415"/>
      <c r="V2487" s="330"/>
      <c r="W2487" s="371"/>
      <c r="X2487" s="342"/>
      <c r="Y2487" s="343"/>
      <c r="Z2487" s="342"/>
      <c r="AA2487" s="344"/>
      <c r="AB2487" s="304"/>
      <c r="AC2487" s="351"/>
      <c r="AD2487" s="351"/>
      <c r="AE2487" s="360"/>
      <c r="AF2487" s="361"/>
      <c r="AG2487" s="351"/>
    </row>
    <row r="2488" spans="1:33" ht="15" hidden="1">
      <c r="A2488" s="75" t="s">
        <v>7267</v>
      </c>
      <c r="B2488" s="39" t="s">
        <v>259</v>
      </c>
      <c r="C2488" s="40" t="s">
        <v>3272</v>
      </c>
      <c r="D2488" s="40" t="s">
        <v>2222</v>
      </c>
      <c r="E2488" s="40" t="s">
        <v>2122</v>
      </c>
      <c r="F2488" s="40">
        <v>3</v>
      </c>
      <c r="G2488" s="42" t="s">
        <v>2109</v>
      </c>
      <c r="H2488" s="43" t="s">
        <v>2098</v>
      </c>
      <c r="I2488" s="289">
        <v>4954</v>
      </c>
      <c r="J2488" s="288">
        <v>643</v>
      </c>
      <c r="K2488" s="291">
        <v>73</v>
      </c>
      <c r="L2488" s="170">
        <v>1220.93</v>
      </c>
      <c r="M2488" s="24">
        <f t="shared" si="258"/>
        <v>1.4735567200000001E-2</v>
      </c>
      <c r="N2488" s="24">
        <f t="shared" si="259"/>
        <v>7.7604528000000004E-3</v>
      </c>
      <c r="O2488" s="44">
        <f t="shared" si="260"/>
        <v>1.8850759999999999E-4</v>
      </c>
      <c r="P2488" s="20">
        <f t="shared" si="254"/>
        <v>28276</v>
      </c>
      <c r="Q2488" s="193"/>
      <c r="R2488" s="193"/>
      <c r="S2488" s="193"/>
      <c r="T2488" s="410"/>
      <c r="U2488" s="415"/>
      <c r="V2488" s="330"/>
      <c r="W2488" s="371"/>
      <c r="X2488" s="342"/>
      <c r="Y2488" s="343"/>
      <c r="Z2488" s="342"/>
      <c r="AA2488" s="344"/>
      <c r="AB2488" s="304"/>
      <c r="AC2488" s="351"/>
      <c r="AD2488" s="351"/>
      <c r="AE2488" s="360"/>
      <c r="AF2488" s="361"/>
      <c r="AG2488" s="351"/>
    </row>
    <row r="2489" spans="1:33" ht="15" hidden="1">
      <c r="A2489" s="75" t="s">
        <v>7268</v>
      </c>
      <c r="B2489" s="39" t="s">
        <v>260</v>
      </c>
      <c r="C2489" s="40" t="s">
        <v>3272</v>
      </c>
      <c r="D2489" s="40" t="s">
        <v>2222</v>
      </c>
      <c r="E2489" s="40" t="s">
        <v>2124</v>
      </c>
      <c r="F2489" s="40" t="s">
        <v>2119</v>
      </c>
      <c r="G2489" s="42" t="s">
        <v>2108</v>
      </c>
      <c r="H2489" s="43" t="s">
        <v>2095</v>
      </c>
      <c r="I2489" s="289">
        <v>12683</v>
      </c>
      <c r="J2489" s="288">
        <v>1873</v>
      </c>
      <c r="K2489" s="291">
        <v>275</v>
      </c>
      <c r="L2489" s="170">
        <v>1320.3</v>
      </c>
      <c r="M2489" s="24">
        <f t="shared" si="258"/>
        <v>2.1682567199999999E-2</v>
      </c>
      <c r="N2489" s="24">
        <f t="shared" si="259"/>
        <v>3.0759258000000001E-2</v>
      </c>
      <c r="O2489" s="44">
        <f t="shared" si="260"/>
        <v>7.4716699999999997E-4</v>
      </c>
      <c r="P2489" s="20">
        <f t="shared" si="254"/>
        <v>112075</v>
      </c>
      <c r="Q2489" s="193"/>
      <c r="R2489" s="193"/>
      <c r="S2489" s="193"/>
      <c r="T2489" s="410"/>
      <c r="U2489" s="415"/>
      <c r="V2489" s="330"/>
      <c r="W2489" s="371"/>
      <c r="X2489" s="342"/>
      <c r="Y2489" s="343"/>
      <c r="Z2489" s="342"/>
      <c r="AA2489" s="344"/>
      <c r="AB2489" s="304"/>
      <c r="AC2489" s="351"/>
      <c r="AD2489" s="351"/>
      <c r="AE2489" s="360"/>
      <c r="AF2489" s="361"/>
      <c r="AG2489" s="351"/>
    </row>
    <row r="2490" spans="1:33" ht="15" hidden="1">
      <c r="A2490" s="75" t="s">
        <v>7269</v>
      </c>
      <c r="B2490" s="39" t="s">
        <v>261</v>
      </c>
      <c r="C2490" s="40" t="s">
        <v>3272</v>
      </c>
      <c r="D2490" s="40" t="s">
        <v>2228</v>
      </c>
      <c r="E2490" s="40" t="s">
        <v>2116</v>
      </c>
      <c r="F2490" s="40">
        <v>3</v>
      </c>
      <c r="G2490" s="42" t="s">
        <v>2109</v>
      </c>
      <c r="H2490" s="43" t="s">
        <v>2917</v>
      </c>
      <c r="I2490" s="289">
        <v>4403</v>
      </c>
      <c r="J2490" s="288">
        <v>552</v>
      </c>
      <c r="K2490" s="291">
        <v>30</v>
      </c>
      <c r="L2490" s="170">
        <v>970.09</v>
      </c>
      <c r="M2490" s="24">
        <f t="shared" si="258"/>
        <v>6.8135362000000003E-3</v>
      </c>
      <c r="N2490" s="24">
        <f t="shared" si="259"/>
        <v>3.8770340000000001E-3</v>
      </c>
      <c r="O2490" s="44">
        <f t="shared" si="260"/>
        <v>9.4176200000000001E-5</v>
      </c>
      <c r="P2490" s="20">
        <f t="shared" si="254"/>
        <v>14126</v>
      </c>
      <c r="Q2490" s="193"/>
      <c r="R2490" s="193"/>
      <c r="S2490" s="193"/>
      <c r="T2490" s="410"/>
      <c r="U2490" s="415"/>
      <c r="V2490" s="330"/>
      <c r="W2490" s="371"/>
      <c r="X2490" s="342"/>
      <c r="Y2490" s="343"/>
      <c r="Z2490" s="342"/>
      <c r="AA2490" s="344"/>
      <c r="AB2490" s="304"/>
      <c r="AC2490" s="351"/>
      <c r="AD2490" s="351"/>
      <c r="AE2490" s="360"/>
      <c r="AF2490" s="361"/>
      <c r="AG2490" s="351"/>
    </row>
    <row r="2491" spans="1:33" ht="15" hidden="1">
      <c r="A2491" s="75" t="s">
        <v>7270</v>
      </c>
      <c r="B2491" s="39" t="s">
        <v>262</v>
      </c>
      <c r="C2491" s="40" t="s">
        <v>3272</v>
      </c>
      <c r="D2491" s="40" t="s">
        <v>2228</v>
      </c>
      <c r="E2491" s="40" t="s">
        <v>2115</v>
      </c>
      <c r="F2491" s="40">
        <v>3</v>
      </c>
      <c r="G2491" s="42" t="s">
        <v>2109</v>
      </c>
      <c r="H2491" s="43" t="s">
        <v>2099</v>
      </c>
      <c r="I2491" s="289">
        <v>14049</v>
      </c>
      <c r="J2491" s="288">
        <v>1853</v>
      </c>
      <c r="K2491" s="291">
        <v>114</v>
      </c>
      <c r="L2491" s="170">
        <v>1534.91</v>
      </c>
      <c r="M2491" s="24">
        <f t="shared" si="258"/>
        <v>8.1144565000000005E-3</v>
      </c>
      <c r="N2491" s="24">
        <f t="shared" si="259"/>
        <v>9.7960713000000005E-3</v>
      </c>
      <c r="O2491" s="44">
        <f t="shared" si="260"/>
        <v>2.3795439999999999E-4</v>
      </c>
      <c r="P2491" s="20">
        <f t="shared" si="254"/>
        <v>35693</v>
      </c>
      <c r="Q2491" s="193"/>
      <c r="R2491" s="193"/>
      <c r="S2491" s="193"/>
      <c r="T2491" s="410"/>
      <c r="U2491" s="415"/>
      <c r="V2491" s="330"/>
      <c r="W2491" s="371"/>
      <c r="X2491" s="342"/>
      <c r="Y2491" s="343"/>
      <c r="Z2491" s="342"/>
      <c r="AA2491" s="344"/>
      <c r="AB2491" s="304"/>
      <c r="AC2491" s="351"/>
      <c r="AD2491" s="351"/>
      <c r="AE2491" s="360"/>
      <c r="AF2491" s="361"/>
      <c r="AG2491" s="351"/>
    </row>
    <row r="2492" spans="1:33" ht="15" hidden="1">
      <c r="A2492" s="75" t="s">
        <v>7271</v>
      </c>
      <c r="B2492" s="39" t="s">
        <v>263</v>
      </c>
      <c r="C2492" s="40" t="s">
        <v>3272</v>
      </c>
      <c r="D2492" s="40" t="s">
        <v>2228</v>
      </c>
      <c r="E2492" s="40" t="s">
        <v>2120</v>
      </c>
      <c r="F2492" s="40" t="s">
        <v>2119</v>
      </c>
      <c r="G2492" s="42" t="s">
        <v>2108</v>
      </c>
      <c r="H2492" s="43" t="s">
        <v>2100</v>
      </c>
      <c r="I2492" s="289">
        <v>3621</v>
      </c>
      <c r="J2492" s="288">
        <v>498</v>
      </c>
      <c r="K2492" s="291">
        <v>62</v>
      </c>
      <c r="L2492" s="170">
        <v>1152.44</v>
      </c>
      <c r="M2492" s="24">
        <f t="shared" si="258"/>
        <v>1.71223418E-2</v>
      </c>
      <c r="N2492" s="24">
        <f t="shared" si="259"/>
        <v>7.3990195999999999E-3</v>
      </c>
      <c r="O2492" s="44">
        <f t="shared" si="260"/>
        <v>1.7972809999999999E-4</v>
      </c>
      <c r="P2492" s="20">
        <f t="shared" si="254"/>
        <v>26959</v>
      </c>
      <c r="Q2492" s="193"/>
      <c r="R2492" s="193"/>
      <c r="S2492" s="193"/>
      <c r="T2492" s="410"/>
      <c r="U2492" s="415"/>
      <c r="V2492" s="330"/>
      <c r="W2492" s="371"/>
      <c r="X2492" s="342"/>
      <c r="Y2492" s="343"/>
      <c r="Z2492" s="342"/>
      <c r="AA2492" s="344"/>
      <c r="AB2492" s="304"/>
      <c r="AC2492" s="351"/>
      <c r="AD2492" s="351"/>
      <c r="AE2492" s="360"/>
      <c r="AF2492" s="361"/>
      <c r="AG2492" s="351"/>
    </row>
    <row r="2493" spans="1:33" ht="15" hidden="1">
      <c r="A2493" s="75" t="s">
        <v>7272</v>
      </c>
      <c r="B2493" s="39" t="s">
        <v>264</v>
      </c>
      <c r="C2493" s="40" t="s">
        <v>3272</v>
      </c>
      <c r="D2493" s="40" t="s">
        <v>2228</v>
      </c>
      <c r="E2493" s="40" t="s">
        <v>2122</v>
      </c>
      <c r="F2493" s="40">
        <v>3</v>
      </c>
      <c r="G2493" s="42" t="s">
        <v>2109</v>
      </c>
      <c r="H2493" s="43" t="s">
        <v>2101</v>
      </c>
      <c r="I2493" s="289">
        <v>8032</v>
      </c>
      <c r="J2493" s="288">
        <v>1089</v>
      </c>
      <c r="K2493" s="291">
        <v>121</v>
      </c>
      <c r="L2493" s="170">
        <v>1804.22</v>
      </c>
      <c r="M2493" s="24">
        <f t="shared" si="258"/>
        <v>1.5064741E-2</v>
      </c>
      <c r="N2493" s="24">
        <f t="shared" si="259"/>
        <v>9.0928506000000006E-3</v>
      </c>
      <c r="O2493" s="44">
        <f t="shared" si="260"/>
        <v>2.2087260000000001E-4</v>
      </c>
      <c r="P2493" s="20">
        <f t="shared" si="254"/>
        <v>33130</v>
      </c>
      <c r="Q2493" s="193"/>
      <c r="R2493" s="193"/>
      <c r="S2493" s="193"/>
      <c r="T2493" s="410"/>
      <c r="U2493" s="415"/>
      <c r="V2493" s="330"/>
      <c r="W2493" s="371"/>
      <c r="X2493" s="342"/>
      <c r="Y2493" s="343"/>
      <c r="Z2493" s="342"/>
      <c r="AA2493" s="344"/>
      <c r="AB2493" s="304"/>
      <c r="AC2493" s="351"/>
      <c r="AD2493" s="351"/>
      <c r="AE2493" s="360"/>
      <c r="AF2493" s="361"/>
      <c r="AG2493" s="351"/>
    </row>
    <row r="2494" spans="1:33" ht="15" hidden="1">
      <c r="A2494" s="75" t="s">
        <v>7273</v>
      </c>
      <c r="B2494" s="39" t="s">
        <v>265</v>
      </c>
      <c r="C2494" s="40" t="s">
        <v>3272</v>
      </c>
      <c r="D2494" s="40" t="s">
        <v>2228</v>
      </c>
      <c r="E2494" s="40" t="s">
        <v>2124</v>
      </c>
      <c r="F2494" s="40">
        <v>3</v>
      </c>
      <c r="G2494" s="42" t="s">
        <v>2109</v>
      </c>
      <c r="H2494" s="43" t="s">
        <v>2102</v>
      </c>
      <c r="I2494" s="289">
        <v>6999</v>
      </c>
      <c r="J2494" s="288">
        <v>956</v>
      </c>
      <c r="K2494" s="291">
        <v>147</v>
      </c>
      <c r="L2494" s="170">
        <v>1322.88</v>
      </c>
      <c r="M2494" s="24">
        <f t="shared" si="258"/>
        <v>2.1003000399999999E-2</v>
      </c>
      <c r="N2494" s="24">
        <f t="shared" si="259"/>
        <v>1.5178147899999999E-2</v>
      </c>
      <c r="O2494" s="44">
        <f t="shared" si="260"/>
        <v>3.686893E-4</v>
      </c>
      <c r="P2494" s="20">
        <f t="shared" si="254"/>
        <v>55303</v>
      </c>
      <c r="Q2494" s="193"/>
      <c r="R2494" s="193"/>
      <c r="S2494" s="193"/>
      <c r="T2494" s="410"/>
      <c r="U2494" s="415"/>
      <c r="V2494" s="330"/>
      <c r="W2494" s="371"/>
      <c r="X2494" s="342"/>
      <c r="Y2494" s="343"/>
      <c r="Z2494" s="342"/>
      <c r="AA2494" s="344"/>
      <c r="AB2494" s="304"/>
      <c r="AC2494" s="351"/>
      <c r="AD2494" s="351"/>
      <c r="AE2494" s="360"/>
      <c r="AF2494" s="361"/>
      <c r="AG2494" s="351"/>
    </row>
    <row r="2495" spans="1:33" ht="15" hidden="1">
      <c r="A2495" s="75" t="s">
        <v>7274</v>
      </c>
      <c r="B2495" s="39" t="s">
        <v>266</v>
      </c>
      <c r="C2495" s="40" t="s">
        <v>3272</v>
      </c>
      <c r="D2495" s="40" t="s">
        <v>2292</v>
      </c>
      <c r="E2495" s="40" t="s">
        <v>2116</v>
      </c>
      <c r="F2495" s="40" t="s">
        <v>2117</v>
      </c>
      <c r="G2495" s="42" t="s">
        <v>2107</v>
      </c>
      <c r="H2495" s="43" t="s">
        <v>2103</v>
      </c>
      <c r="I2495" s="289">
        <v>107321</v>
      </c>
      <c r="J2495" s="288">
        <v>12235</v>
      </c>
      <c r="K2495" s="291">
        <v>436</v>
      </c>
      <c r="L2495" s="170">
        <v>1856.91</v>
      </c>
      <c r="M2495" s="24">
        <f t="shared" si="258"/>
        <v>4.0625786000000001E-3</v>
      </c>
      <c r="N2495" s="24">
        <f t="shared" si="259"/>
        <v>2.67679366E-2</v>
      </c>
      <c r="O2495" s="44">
        <f t="shared" si="260"/>
        <v>6.5021459999999997E-4</v>
      </c>
      <c r="P2495" s="20">
        <f t="shared" si="254"/>
        <v>97532</v>
      </c>
      <c r="Q2495" s="193"/>
      <c r="R2495" s="193"/>
      <c r="S2495" s="193"/>
      <c r="T2495" s="410"/>
      <c r="U2495" s="415"/>
      <c r="V2495" s="330"/>
      <c r="W2495" s="371"/>
      <c r="X2495" s="342"/>
      <c r="Y2495" s="343"/>
      <c r="Z2495" s="342"/>
      <c r="AA2495" s="344"/>
      <c r="AB2495" s="304"/>
      <c r="AC2495" s="351"/>
      <c r="AD2495" s="351"/>
      <c r="AE2495" s="360"/>
      <c r="AF2495" s="361"/>
      <c r="AG2495" s="351"/>
    </row>
    <row r="2496" spans="1:33" ht="15" hidden="1">
      <c r="A2496" s="75" t="s">
        <v>7275</v>
      </c>
      <c r="B2496" s="39" t="s">
        <v>267</v>
      </c>
      <c r="C2496" s="40" t="s">
        <v>3272</v>
      </c>
      <c r="D2496" s="40" t="s">
        <v>2294</v>
      </c>
      <c r="E2496" s="40" t="s">
        <v>2116</v>
      </c>
      <c r="F2496" s="40" t="s">
        <v>2117</v>
      </c>
      <c r="G2496" s="42" t="s">
        <v>2107</v>
      </c>
      <c r="H2496" s="43" t="s">
        <v>2104</v>
      </c>
      <c r="I2496" s="289">
        <v>402465</v>
      </c>
      <c r="J2496" s="288">
        <v>46220</v>
      </c>
      <c r="K2496" s="291">
        <v>2196</v>
      </c>
      <c r="L2496" s="170">
        <v>1827.66</v>
      </c>
      <c r="M2496" s="24">
        <f t="shared" si="258"/>
        <v>5.4563750000000003E-3</v>
      </c>
      <c r="N2496" s="24">
        <f t="shared" si="259"/>
        <v>0.13798718160000001</v>
      </c>
      <c r="O2496" s="44">
        <f t="shared" si="260"/>
        <v>3.3518190999999998E-3</v>
      </c>
      <c r="P2496" s="20">
        <f t="shared" si="254"/>
        <v>502772</v>
      </c>
      <c r="Q2496" s="193"/>
      <c r="R2496" s="193"/>
      <c r="S2496" s="193"/>
      <c r="T2496" s="410"/>
      <c r="U2496" s="415"/>
      <c r="V2496" s="330"/>
      <c r="W2496" s="371"/>
      <c r="X2496" s="342"/>
      <c r="Y2496" s="343"/>
      <c r="Z2496" s="342"/>
      <c r="AA2496" s="344"/>
      <c r="AB2496" s="304"/>
      <c r="AC2496" s="351"/>
      <c r="AD2496" s="351"/>
      <c r="AE2496" s="360"/>
      <c r="AF2496" s="361"/>
      <c r="AG2496" s="351"/>
    </row>
    <row r="2497" spans="1:33" ht="15.75" hidden="1" thickBot="1">
      <c r="A2497" s="78" t="s">
        <v>7276</v>
      </c>
      <c r="B2497" s="79" t="s">
        <v>268</v>
      </c>
      <c r="C2497" s="80" t="s">
        <v>3272</v>
      </c>
      <c r="D2497" s="80" t="s">
        <v>2427</v>
      </c>
      <c r="E2497" s="80" t="s">
        <v>2116</v>
      </c>
      <c r="F2497" s="80" t="s">
        <v>2117</v>
      </c>
      <c r="G2497" s="81" t="s">
        <v>2107</v>
      </c>
      <c r="H2497" s="82" t="s">
        <v>2105</v>
      </c>
      <c r="I2497" s="290">
        <v>40910</v>
      </c>
      <c r="J2497" s="288">
        <v>4333</v>
      </c>
      <c r="K2497" s="293">
        <v>39</v>
      </c>
      <c r="L2497" s="173">
        <v>2949.87</v>
      </c>
      <c r="M2497" s="84">
        <f t="shared" si="258"/>
        <v>9.5331210000000003E-4</v>
      </c>
      <c r="N2497" s="84">
        <f t="shared" si="259"/>
        <v>1.4002994E-3</v>
      </c>
      <c r="O2497" s="85">
        <f t="shared" si="260"/>
        <v>3.4014299999999997E-5</v>
      </c>
      <c r="P2497" s="20">
        <f t="shared" si="254"/>
        <v>5102</v>
      </c>
      <c r="Q2497" s="193"/>
      <c r="R2497" s="193"/>
      <c r="S2497" s="193"/>
      <c r="T2497" s="410"/>
      <c r="U2497" s="418"/>
      <c r="V2497" s="330"/>
      <c r="W2497" s="371"/>
      <c r="X2497" s="342"/>
      <c r="Y2497" s="343"/>
      <c r="Z2497" s="342"/>
      <c r="AA2497" s="344"/>
      <c r="AB2497" s="304"/>
      <c r="AC2497" s="351"/>
      <c r="AD2497" s="351"/>
      <c r="AE2497" s="360"/>
      <c r="AF2497" s="361"/>
      <c r="AG2497" s="351"/>
    </row>
    <row r="2498" spans="1:33" s="11" customFormat="1" ht="16.5" hidden="1" thickBot="1">
      <c r="A2498" s="86"/>
      <c r="B2498" s="87"/>
      <c r="C2498" s="88">
        <v>32</v>
      </c>
      <c r="D2498" s="89" t="s">
        <v>1689</v>
      </c>
      <c r="E2498" s="90"/>
      <c r="F2498" s="90"/>
      <c r="G2498" s="91"/>
      <c r="H2498" s="92"/>
      <c r="I2498" s="93">
        <f>SUM(I2384:I2497)</f>
        <v>1701030</v>
      </c>
      <c r="J2498" s="93">
        <f>SUM(J2384:J2497)</f>
        <v>216639</v>
      </c>
      <c r="K2498" s="93">
        <f>SUM(K2384:K2497)</f>
        <v>15182</v>
      </c>
      <c r="L2498" s="94"/>
      <c r="M2498" s="95"/>
      <c r="N2498" s="95"/>
      <c r="O2498" s="96"/>
      <c r="P2498" s="97">
        <f>SUM(P2384:P2497)</f>
        <v>4735373</v>
      </c>
      <c r="Q2498" s="97"/>
      <c r="R2498" s="97"/>
      <c r="S2498" s="97"/>
      <c r="T2498" s="300"/>
      <c r="U2498" s="211"/>
      <c r="V2498" s="308"/>
      <c r="W2498" s="370"/>
      <c r="X2498" s="308"/>
      <c r="Y2498" s="308"/>
      <c r="Z2498" s="308"/>
      <c r="AA2498" s="308"/>
      <c r="AB2498" s="308"/>
      <c r="AC2498" s="359"/>
      <c r="AD2498" s="359"/>
      <c r="AE2498" s="359"/>
      <c r="AF2498" s="359"/>
      <c r="AG2498" s="359"/>
    </row>
    <row r="2499" spans="1:33" s="11" customFormat="1" ht="15" hidden="1">
      <c r="C2499" s="25"/>
      <c r="D2499" s="26" t="s">
        <v>1690</v>
      </c>
      <c r="E2499" s="25"/>
      <c r="F2499" s="25"/>
      <c r="G2499" s="26"/>
      <c r="H2499" s="27"/>
      <c r="I2499" s="28"/>
      <c r="J2499" s="28"/>
      <c r="K2499" s="28"/>
      <c r="L2499" s="29"/>
      <c r="M2499" s="29"/>
      <c r="N2499" s="30">
        <f>SUM(N4:N2497)</f>
        <v>41.167848359799997</v>
      </c>
      <c r="O2499" s="31"/>
      <c r="P2499" s="32">
        <f>P2498+P2383+P2156+P2039+P1936+P1768+P1644+P1525+P1364+P1292+P977+P794+P616+P532+P318+P173</f>
        <v>149998750</v>
      </c>
      <c r="Q2499" s="32"/>
      <c r="R2499" s="32"/>
      <c r="S2499" s="32"/>
      <c r="T2499" s="32"/>
      <c r="U2499" s="32"/>
      <c r="V2499" s="308"/>
      <c r="W2499" s="370"/>
      <c r="X2499" s="308"/>
      <c r="Y2499" s="308"/>
      <c r="Z2499" s="308"/>
      <c r="AA2499" s="308"/>
      <c r="AB2499" s="308"/>
    </row>
    <row r="2500" spans="1:33">
      <c r="C2500" s="4"/>
      <c r="D2500" s="4"/>
      <c r="E2500" s="4"/>
      <c r="H2500" s="14"/>
      <c r="V2500" s="304"/>
      <c r="W2500" s="304"/>
      <c r="X2500" s="304"/>
      <c r="Y2500" s="304"/>
      <c r="Z2500" s="304"/>
      <c r="AA2500" s="304"/>
      <c r="AB2500" s="304"/>
    </row>
    <row r="2501" spans="1:33">
      <c r="C2501" s="4"/>
      <c r="D2501" s="4"/>
      <c r="E2501" s="4"/>
      <c r="H2501" s="15"/>
      <c r="N2501" s="11"/>
      <c r="O2501" s="21"/>
      <c r="V2501" s="304"/>
      <c r="W2501" s="304"/>
      <c r="X2501" s="304"/>
      <c r="Y2501" s="304"/>
      <c r="Z2501" s="304"/>
      <c r="AA2501" s="304"/>
      <c r="AB2501" s="304"/>
    </row>
    <row r="2502" spans="1:33">
      <c r="H2502" s="15"/>
      <c r="R2502" s="17"/>
      <c r="S2502" s="17"/>
      <c r="T2502" s="208"/>
      <c r="U2502" s="12"/>
      <c r="V2502" s="304"/>
      <c r="W2502" s="304"/>
      <c r="X2502" s="304"/>
      <c r="Y2502" s="304"/>
      <c r="Z2502" s="304"/>
      <c r="AA2502" s="304"/>
      <c r="AB2502" s="304"/>
    </row>
    <row r="2503" spans="1:33">
      <c r="H2503" s="15"/>
      <c r="U2503" s="12"/>
      <c r="V2503" s="304"/>
      <c r="W2503" s="304"/>
      <c r="X2503" s="304"/>
      <c r="Y2503" s="304"/>
      <c r="Z2503" s="304"/>
      <c r="AA2503" s="304"/>
      <c r="AB2503" s="304"/>
    </row>
    <row r="2504" spans="1:33">
      <c r="H2504" s="15"/>
      <c r="V2504" s="304"/>
      <c r="W2504" s="304"/>
      <c r="X2504" s="304"/>
      <c r="Y2504" s="304"/>
      <c r="Z2504" s="304"/>
      <c r="AA2504" s="304"/>
      <c r="AB2504" s="304"/>
    </row>
    <row r="2505" spans="1:33">
      <c r="H2505" s="15"/>
    </row>
    <row r="2506" spans="1:33">
      <c r="H2506" s="15"/>
    </row>
    <row r="2507" spans="1:33">
      <c r="H2507" s="15"/>
    </row>
    <row r="2508" spans="1:33">
      <c r="H2508" s="15"/>
      <c r="O2508" s="22"/>
      <c r="P2508" s="23"/>
    </row>
    <row r="2509" spans="1:33">
      <c r="H2509" s="15"/>
      <c r="O2509" s="22"/>
      <c r="P2509" s="23"/>
    </row>
    <row r="2510" spans="1:33">
      <c r="H2510" s="15"/>
      <c r="O2510" s="22"/>
      <c r="P2510" s="23"/>
    </row>
    <row r="2511" spans="1:33">
      <c r="H2511" s="15"/>
      <c r="O2511" s="22"/>
      <c r="P2511" s="23"/>
    </row>
    <row r="2512" spans="1:33">
      <c r="H2512" s="15"/>
      <c r="O2512" s="22"/>
      <c r="P2512" s="23"/>
    </row>
    <row r="2513" spans="15:16">
      <c r="O2513" s="22"/>
      <c r="P2513" s="23"/>
    </row>
    <row r="2514" spans="15:16">
      <c r="O2514" s="22"/>
      <c r="P2514" s="23"/>
    </row>
    <row r="2515" spans="15:16">
      <c r="O2515" s="22"/>
      <c r="P2515" s="23"/>
    </row>
    <row r="2516" spans="15:16">
      <c r="O2516" s="22"/>
      <c r="P2516" s="23"/>
    </row>
    <row r="2517" spans="15:16">
      <c r="O2517" s="22"/>
      <c r="P2517" s="23"/>
    </row>
    <row r="2518" spans="15:16">
      <c r="O2518" s="22"/>
      <c r="P2518" s="23"/>
    </row>
    <row r="2519" spans="15:16">
      <c r="O2519" s="22"/>
      <c r="P2519" s="23"/>
    </row>
    <row r="2520" spans="15:16">
      <c r="O2520" s="22"/>
      <c r="P2520" s="23"/>
    </row>
    <row r="2521" spans="15:16">
      <c r="O2521" s="22"/>
      <c r="P2521" s="23"/>
    </row>
    <row r="2522" spans="15:16">
      <c r="O2522" s="22"/>
      <c r="P2522" s="23"/>
    </row>
    <row r="2523" spans="15:16">
      <c r="O2523" s="22"/>
      <c r="P2523" s="23"/>
    </row>
  </sheetData>
  <sheetProtection algorithmName="SHA-512" hashValue="3BuvYmrghdzHwSH+oPLLTPEteVxH+W5nSQodwgekF+I05GNkjn++EGXG4sO6e4pa4YVJcv23jKfdEIvkfJK3Ug==" saltValue="gryqLvWfhSM5xDTcLebR2g==" spinCount="100000" sheet="1" objects="1" scenarios="1" selectLockedCells="1" selectUnlockedCells="1"/>
  <autoFilter ref="A1:U2499"/>
  <phoneticPr fontId="0" type="noConversion"/>
  <printOptions horizontalCentered="1"/>
  <pageMargins left="0.78740157480314965" right="0.78740157480314965" top="0.78740157480314965" bottom="0.98425196850393704" header="0.31496062992125984" footer="0.51181102362204722"/>
  <pageSetup paperSize="9" orientation="landscape" horizontalDpi="300" verticalDpi="300" r:id="rId1"/>
  <headerFooter alignWithMargins="0">
    <oddFooter>&amp;C&amp;P z &amp;N</oddFooter>
  </headerFooter>
  <rowBreaks count="15" manualBreakCount="15">
    <brk id="173" max="16383" man="1"/>
    <brk id="318" max="16383" man="1"/>
    <brk id="532" max="16383" man="1"/>
    <brk id="616" max="16383" man="1"/>
    <brk id="794" max="16383" man="1"/>
    <brk id="977" max="16383" man="1"/>
    <brk id="1292" max="16383" man="1"/>
    <brk id="1364" max="16383" man="1"/>
    <brk id="1525" max="16383" man="1"/>
    <brk id="1644" max="16383" man="1"/>
    <brk id="1768" max="16383" man="1"/>
    <brk id="1936" max="16383" man="1"/>
    <brk id="2039" max="16383" man="1"/>
    <brk id="2156" max="16383" man="1"/>
    <brk id="238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podział na gminy</vt:lpstr>
      <vt:lpstr>'podział na gminy'!Obszar_wydruku</vt:lpstr>
      <vt:lpstr>'podział na gminy'!Tytuły_wydruku</vt:lpstr>
    </vt:vector>
  </TitlesOfParts>
  <Company>GUS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Znajewska</dc:creator>
  <cp:lastModifiedBy>Jolanta Helicka</cp:lastModifiedBy>
  <cp:lastPrinted>2019-03-06T11:14:02Z</cp:lastPrinted>
  <dcterms:created xsi:type="dcterms:W3CDTF">2005-02-25T08:59:01Z</dcterms:created>
  <dcterms:modified xsi:type="dcterms:W3CDTF">2019-08-16T11:48:03Z</dcterms:modified>
</cp:coreProperties>
</file>